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水电25514" sheetId="7" r:id="rId1"/>
    <sheet name="计算机23306" sheetId="1" r:id="rId2"/>
  </sheets>
  <calcPr calcId="144525"/>
</workbook>
</file>

<file path=xl/sharedStrings.xml><?xml version="1.0" encoding="utf-8"?>
<sst xmlns="http://schemas.openxmlformats.org/spreadsheetml/2006/main" count="288" uniqueCount="144">
  <si>
    <t>班主任：刀</t>
  </si>
  <si>
    <t>平时成绩30%</t>
  </si>
  <si>
    <t>期中考试20%</t>
  </si>
  <si>
    <t>期末50%</t>
  </si>
  <si>
    <t xml:space="preserve">《计算机基础》周4节
</t>
  </si>
  <si>
    <t>值日</t>
  </si>
  <si>
    <t>分数</t>
  </si>
  <si>
    <t>专注力</t>
  </si>
  <si>
    <t>态度：迟到、缺席、睡觉、玩游戏、看无关视频等违纪一次扣5分</t>
  </si>
  <si>
    <t>鼠标</t>
  </si>
  <si>
    <t>计算机发展史</t>
  </si>
  <si>
    <t>键盘</t>
  </si>
  <si>
    <t>系统</t>
  </si>
  <si>
    <t>硬件</t>
  </si>
  <si>
    <t>科技品牌</t>
  </si>
  <si>
    <t>进制</t>
  </si>
  <si>
    <t>数据单位</t>
  </si>
  <si>
    <t>网络基础</t>
  </si>
  <si>
    <t>多媒体基础</t>
  </si>
  <si>
    <t>色彩基础</t>
  </si>
  <si>
    <t>打字1</t>
  </si>
  <si>
    <t>打字2</t>
  </si>
  <si>
    <t>打字3</t>
  </si>
  <si>
    <t>打字4</t>
  </si>
  <si>
    <t>合计</t>
  </si>
  <si>
    <t>测试一</t>
  </si>
  <si>
    <t>测试二</t>
  </si>
  <si>
    <t>测试三</t>
  </si>
  <si>
    <t>测试四</t>
  </si>
  <si>
    <t>期中成绩</t>
  </si>
  <si>
    <t>期末考试</t>
  </si>
  <si>
    <t>其中附加分</t>
  </si>
  <si>
    <t>备注</t>
  </si>
  <si>
    <t>AAA</t>
  </si>
  <si>
    <t>白崴元</t>
  </si>
  <si>
    <t>第7周</t>
  </si>
  <si>
    <t>10月14缺席</t>
  </si>
  <si>
    <t>白玉绩</t>
  </si>
  <si>
    <t>AA</t>
  </si>
  <si>
    <t>11月4缺席</t>
  </si>
  <si>
    <t>曾绍奇</t>
  </si>
  <si>
    <t>第8周</t>
  </si>
  <si>
    <t>陈浩南</t>
  </si>
  <si>
    <t>A</t>
  </si>
  <si>
    <t>刀翔</t>
  </si>
  <si>
    <t>刀宇行</t>
  </si>
  <si>
    <t>董天佑</t>
  </si>
  <si>
    <t>第9周</t>
  </si>
  <si>
    <t>10月21迟到</t>
  </si>
  <si>
    <t>10月28迟到</t>
  </si>
  <si>
    <t>方宇航</t>
  </si>
  <si>
    <t>封腾聪</t>
  </si>
  <si>
    <t>郭周虎</t>
  </si>
  <si>
    <t>李冬平</t>
  </si>
  <si>
    <t>第10周</t>
  </si>
  <si>
    <t>班委</t>
  </si>
  <si>
    <t>李弘顺</t>
  </si>
  <si>
    <t>李健羽</t>
  </si>
  <si>
    <t>李金涛</t>
  </si>
  <si>
    <t>李世国</t>
  </si>
  <si>
    <t>第11周</t>
  </si>
  <si>
    <t>李旺鸿</t>
  </si>
  <si>
    <t>李幸棚</t>
  </si>
  <si>
    <t>李梓豪</t>
  </si>
  <si>
    <t>刘超</t>
  </si>
  <si>
    <t>第12周</t>
  </si>
  <si>
    <t>刘玉珑</t>
  </si>
  <si>
    <t>刘梓恒</t>
  </si>
  <si>
    <t>罗进超</t>
  </si>
  <si>
    <t>罗刚</t>
  </si>
  <si>
    <t>山啟林</t>
  </si>
  <si>
    <t>第13周</t>
  </si>
  <si>
    <t>石金礼</t>
  </si>
  <si>
    <t>陶国文</t>
  </si>
  <si>
    <t>第14周</t>
  </si>
  <si>
    <t>陶世银</t>
  </si>
  <si>
    <t>田豪</t>
  </si>
  <si>
    <t>王洋</t>
  </si>
  <si>
    <t>第16周</t>
  </si>
  <si>
    <t>王子肖</t>
  </si>
  <si>
    <t>许源</t>
  </si>
  <si>
    <t>岩相罕</t>
  </si>
  <si>
    <t>杨健超</t>
  </si>
  <si>
    <t>第17周</t>
  </si>
  <si>
    <t>杨顺钦</t>
  </si>
  <si>
    <t>杨雪希</t>
  </si>
  <si>
    <t>杨志成</t>
  </si>
  <si>
    <t>第18周</t>
  </si>
  <si>
    <t>姚涫薰</t>
  </si>
  <si>
    <t>叶金国</t>
  </si>
  <si>
    <t>10月15缺席</t>
  </si>
  <si>
    <t>扎儿</t>
  </si>
  <si>
    <t>第19周</t>
  </si>
  <si>
    <t>张长江</t>
  </si>
  <si>
    <t>9月28迟到</t>
  </si>
  <si>
    <t>赵健成</t>
  </si>
  <si>
    <t>周健丞</t>
  </si>
  <si>
    <t>带食物进机房的代替值日生值日</t>
  </si>
  <si>
    <t>没人值日：扣劳动委员分</t>
  </si>
  <si>
    <t>劳动委员还在：扣值日生，劳动委员值日</t>
  </si>
  <si>
    <t>班主任：李</t>
  </si>
  <si>
    <t xml:space="preserve">
《WEB前端》周6节</t>
  </si>
  <si>
    <t>web页面</t>
  </si>
  <si>
    <t>html代码</t>
  </si>
  <si>
    <t>表格布局</t>
  </si>
  <si>
    <t>导航菜单</t>
  </si>
  <si>
    <t>增</t>
  </si>
  <si>
    <t>删</t>
  </si>
  <si>
    <t>改</t>
  </si>
  <si>
    <t>查</t>
  </si>
  <si>
    <t>框架</t>
  </si>
  <si>
    <t>行为</t>
  </si>
  <si>
    <t>发布</t>
  </si>
  <si>
    <t>密码验证</t>
  </si>
  <si>
    <t>二维码简历</t>
  </si>
  <si>
    <t>学习委员</t>
  </si>
  <si>
    <t>刘鑫缘</t>
  </si>
  <si>
    <t>纪律委员</t>
  </si>
  <si>
    <t>彭文宇</t>
  </si>
  <si>
    <t>劳动委员</t>
  </si>
  <si>
    <t>何昌彪</t>
  </si>
  <si>
    <t>分队长</t>
  </si>
  <si>
    <t>金旺强</t>
  </si>
  <si>
    <t>团支书</t>
  </si>
  <si>
    <t>俞建南</t>
  </si>
  <si>
    <t>体育委员</t>
  </si>
  <si>
    <t>王硕</t>
  </si>
  <si>
    <t>班长、考勤</t>
  </si>
  <si>
    <t>周远</t>
  </si>
  <si>
    <t>杞涛</t>
  </si>
  <si>
    <t>张熙承</t>
  </si>
  <si>
    <t>刘李</t>
  </si>
  <si>
    <t>张正良</t>
  </si>
  <si>
    <t>刀文金</t>
  </si>
  <si>
    <t>杨红斌</t>
  </si>
  <si>
    <t>李汉阳</t>
  </si>
  <si>
    <t>张朝辉</t>
  </si>
  <si>
    <t>杨善富</t>
  </si>
  <si>
    <t>啊鸿仙</t>
  </si>
  <si>
    <t>朱明勇</t>
  </si>
  <si>
    <t>王志云</t>
  </si>
  <si>
    <t>岩夯罕</t>
  </si>
  <si>
    <t>岩宰香</t>
  </si>
  <si>
    <t>魏孟商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</si>
</sst>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sz val="18"/>
      <color rgb="FFFF0000"/>
      <name val="宋体"/>
      <charset val="134"/>
    </font>
    <font>
      <sz val="11"/>
      <color rgb="FF00B0F0"/>
      <name val="宋体"/>
      <charset val="134"/>
    </font>
    <font>
      <sz val="16"/>
      <color rgb="FFFF0000"/>
      <name val="宋体"/>
      <charset val="134"/>
    </font>
    <font>
      <b/>
      <sz val="12"/>
      <name val="宋体"/>
      <charset val="134"/>
    </font>
    <font>
      <sz val="12"/>
      <color rgb="FF00B0F0"/>
      <name val="宋体"/>
      <charset val="134"/>
    </font>
    <font>
      <sz val="12"/>
      <color rgb="FFFF0000"/>
      <name val="宋体"/>
      <charset val="134"/>
    </font>
    <font>
      <sz val="9"/>
      <name val="宋体"/>
      <charset val="134"/>
    </font>
    <font>
      <sz val="14"/>
      <color rgb="FFFF0000"/>
      <name val="宋体"/>
      <charset val="134"/>
    </font>
    <font>
      <sz val="20"/>
      <color rgb="FFFF0000"/>
      <name val="宋体"/>
      <charset val="134"/>
    </font>
    <font>
      <sz val="26"/>
      <color rgb="FFFF0000"/>
      <name val="宋体"/>
      <charset val="134"/>
    </font>
    <font>
      <sz val="12"/>
      <name val="宋体"/>
      <charset val="0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theme="10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3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5" borderId="13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6" fillId="13" borderId="12" applyNumberFormat="0" applyAlignment="0" applyProtection="0">
      <alignment vertical="center"/>
    </xf>
    <xf numFmtId="0" fontId="32" fillId="13" borderId="9" applyNumberFormat="0" applyAlignment="0" applyProtection="0">
      <alignment vertical="center"/>
    </xf>
    <xf numFmtId="0" fontId="24" fillId="10" borderId="10" applyNumberFormat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0" fillId="0" borderId="0"/>
    <xf numFmtId="0" fontId="19" fillId="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46">
    <xf numFmtId="0" fontId="0" fillId="0" borderId="0" xfId="0"/>
    <xf numFmtId="0" fontId="1" fillId="0" borderId="0" xfId="51" applyFont="1" applyAlignment="1">
      <alignment vertical="center"/>
    </xf>
    <xf numFmtId="0" fontId="2" fillId="0" borderId="0" xfId="51" applyFont="1" applyAlignment="1">
      <alignment vertical="center"/>
    </xf>
    <xf numFmtId="0" fontId="3" fillId="0" borderId="0" xfId="51" applyFont="1" applyAlignment="1">
      <alignment vertical="center"/>
    </xf>
    <xf numFmtId="0" fontId="4" fillId="0" borderId="0" xfId="51" applyFont="1" applyAlignment="1">
      <alignment vertical="center"/>
    </xf>
    <xf numFmtId="0" fontId="5" fillId="0" borderId="0" xfId="51" applyFont="1" applyAlignment="1">
      <alignment vertical="center"/>
    </xf>
    <xf numFmtId="0" fontId="6" fillId="0" borderId="0" xfId="51" applyFont="1" applyFill="1" applyBorder="1" applyAlignment="1">
      <alignment vertical="center"/>
    </xf>
    <xf numFmtId="0" fontId="4" fillId="0" borderId="1" xfId="51" applyFont="1" applyBorder="1" applyAlignment="1">
      <alignment vertical="center"/>
    </xf>
    <xf numFmtId="0" fontId="7" fillId="0" borderId="2" xfId="51" applyFont="1" applyBorder="1" applyAlignment="1">
      <alignment vertical="center"/>
    </xf>
    <xf numFmtId="0" fontId="5" fillId="0" borderId="3" xfId="51" applyFont="1" applyBorder="1" applyAlignment="1">
      <alignment horizontal="center" vertical="center" wrapText="1"/>
    </xf>
    <xf numFmtId="0" fontId="5" fillId="0" borderId="4" xfId="51" applyFont="1" applyBorder="1" applyAlignment="1">
      <alignment horizontal="center" vertical="center" wrapText="1"/>
    </xf>
    <xf numFmtId="0" fontId="6" fillId="0" borderId="0" xfId="51" applyFont="1" applyFill="1" applyAlignment="1">
      <alignment vertical="center" wrapText="1"/>
    </xf>
    <xf numFmtId="0" fontId="6" fillId="0" borderId="0" xfId="51" applyFont="1" applyFill="1" applyAlignment="1">
      <alignment vertical="center"/>
    </xf>
    <xf numFmtId="0" fontId="6" fillId="0" borderId="5" xfId="51" applyFont="1" applyFill="1" applyBorder="1" applyAlignment="1">
      <alignment vertical="center"/>
    </xf>
    <xf numFmtId="0" fontId="8" fillId="0" borderId="6" xfId="51" applyFont="1" applyBorder="1" applyAlignment="1">
      <alignment vertical="center" wrapText="1"/>
    </xf>
    <xf numFmtId="0" fontId="2" fillId="0" borderId="6" xfId="51" applyFont="1" applyBorder="1" applyAlignment="1">
      <alignment vertical="center" wrapText="1"/>
    </xf>
    <xf numFmtId="0" fontId="9" fillId="0" borderId="6" xfId="51" applyFont="1" applyBorder="1" applyAlignment="1">
      <alignment vertical="center" wrapText="1"/>
    </xf>
    <xf numFmtId="0" fontId="3" fillId="0" borderId="1" xfId="51" applyFont="1" applyBorder="1" applyAlignment="1">
      <alignment horizontal="center" vertical="center"/>
    </xf>
    <xf numFmtId="0" fontId="3" fillId="0" borderId="1" xfId="51" applyFont="1" applyBorder="1" applyAlignment="1">
      <alignment vertical="center"/>
    </xf>
    <xf numFmtId="176" fontId="10" fillId="0" borderId="1" xfId="10" applyNumberFormat="1" applyFont="1" applyFill="1" applyBorder="1" applyAlignment="1">
      <alignment horizontal="center" vertical="center" wrapText="1"/>
    </xf>
    <xf numFmtId="0" fontId="3" fillId="0" borderId="1" xfId="51" applyFont="1" applyBorder="1" applyAlignment="1">
      <alignment vertical="center" wrapText="1"/>
    </xf>
    <xf numFmtId="0" fontId="11" fillId="0" borderId="1" xfId="51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1" fillId="0" borderId="1" xfId="51" applyFont="1" applyBorder="1" applyAlignment="1">
      <alignment vertical="center"/>
    </xf>
    <xf numFmtId="0" fontId="1" fillId="0" borderId="0" xfId="51" applyFont="1" applyAlignment="1">
      <alignment horizontal="center" vertical="center"/>
    </xf>
    <xf numFmtId="0" fontId="12" fillId="0" borderId="1" xfId="51" applyFont="1" applyBorder="1" applyAlignment="1">
      <alignment vertical="center"/>
    </xf>
    <xf numFmtId="0" fontId="13" fillId="0" borderId="0" xfId="51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3" xfId="51" applyFont="1" applyBorder="1" applyAlignment="1">
      <alignment horizontal="center" vertical="center"/>
    </xf>
    <xf numFmtId="0" fontId="5" fillId="0" borderId="4" xfId="51" applyFont="1" applyBorder="1" applyAlignment="1">
      <alignment horizontal="center" vertical="center"/>
    </xf>
    <xf numFmtId="0" fontId="11" fillId="0" borderId="1" xfId="51" applyFont="1" applyBorder="1" applyAlignment="1">
      <alignment vertical="center"/>
    </xf>
    <xf numFmtId="0" fontId="14" fillId="0" borderId="1" xfId="51" applyFont="1" applyBorder="1" applyAlignment="1">
      <alignment vertical="center"/>
    </xf>
    <xf numFmtId="0" fontId="5" fillId="0" borderId="2" xfId="51" applyFont="1" applyBorder="1" applyAlignment="1">
      <alignment horizontal="center" vertical="center"/>
    </xf>
    <xf numFmtId="0" fontId="5" fillId="0" borderId="1" xfId="51" applyFont="1" applyBorder="1" applyAlignment="1">
      <alignment vertical="center" wrapText="1"/>
    </xf>
    <xf numFmtId="0" fontId="15" fillId="0" borderId="1" xfId="51" applyFont="1" applyBorder="1" applyAlignment="1">
      <alignment vertical="center" wrapText="1"/>
    </xf>
    <xf numFmtId="0" fontId="4" fillId="0" borderId="7" xfId="51" applyFont="1" applyBorder="1" applyAlignment="1">
      <alignment vertical="center" wrapText="1"/>
    </xf>
    <xf numFmtId="0" fontId="16" fillId="0" borderId="0" xfId="51" applyFont="1" applyAlignment="1">
      <alignment vertical="center" wrapText="1"/>
    </xf>
    <xf numFmtId="0" fontId="17" fillId="0" borderId="0" xfId="51" applyFont="1" applyAlignment="1">
      <alignment vertical="center" wrapText="1"/>
    </xf>
    <xf numFmtId="0" fontId="2" fillId="0" borderId="0" xfId="51" applyFont="1" applyAlignment="1">
      <alignment vertical="center" wrapText="1"/>
    </xf>
    <xf numFmtId="0" fontId="2" fillId="0" borderId="0" xfId="51" applyFont="1" applyAlignment="1">
      <alignment horizontal="center" vertical="center"/>
    </xf>
    <xf numFmtId="0" fontId="6" fillId="0" borderId="0" xfId="51" applyFont="1" applyFill="1" applyBorder="1" applyAlignment="1">
      <alignment horizontal="center" vertical="center"/>
    </xf>
    <xf numFmtId="0" fontId="6" fillId="0" borderId="0" xfId="51" applyFont="1" applyFill="1" applyAlignment="1">
      <alignment horizontal="center" vertical="center"/>
    </xf>
    <xf numFmtId="0" fontId="18" fillId="0" borderId="8" xfId="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50"/>
  <sheetViews>
    <sheetView tabSelected="1" zoomScale="115" zoomScaleNormal="115" workbookViewId="0">
      <selection activeCell="T12" sqref="T12"/>
    </sheetView>
  </sheetViews>
  <sheetFormatPr defaultColWidth="4.625" defaultRowHeight="14.25"/>
  <cols>
    <col min="1" max="1" width="12.7166666666667" style="2" customWidth="1"/>
    <col min="2" max="2" width="4" style="42" customWidth="1"/>
    <col min="3" max="3" width="8.625" style="3" customWidth="1"/>
    <col min="4" max="4" width="7.93333333333333" style="3" customWidth="1"/>
    <col min="5" max="5" width="6.40833333333333" style="4" customWidth="1"/>
    <col min="6" max="6" width="4.75" style="2" customWidth="1"/>
    <col min="7" max="7" width="8.875" style="4" customWidth="1"/>
    <col min="8" max="22" width="4.66666666666667" style="4" customWidth="1"/>
    <col min="23" max="23" width="5.25" style="4" customWidth="1"/>
    <col min="24" max="25" width="3.625" style="5" customWidth="1"/>
    <col min="26" max="26" width="4.25" style="5" customWidth="1"/>
    <col min="27" max="27" width="3.875" style="5" customWidth="1"/>
    <col min="28" max="28" width="4.375" style="4" customWidth="1"/>
    <col min="29" max="29" width="7.875" style="4" customWidth="1"/>
    <col min="30" max="30" width="5.5" style="4" customWidth="1"/>
    <col min="31" max="31" width="11.1916666666667" style="4" customWidth="1"/>
    <col min="32" max="32" width="10.9833333333333" style="4" customWidth="1"/>
    <col min="33" max="33" width="10.1083333333333" style="4" customWidth="1"/>
    <col min="34" max="34" width="8.5" style="4" customWidth="1"/>
    <col min="35" max="35" width="13.5" style="4" customWidth="1"/>
    <col min="36" max="36" width="14.125" style="4" customWidth="1"/>
    <col min="37" max="37" width="13.5" style="4" customWidth="1"/>
    <col min="38" max="38" width="7.125" style="4" customWidth="1"/>
    <col min="39" max="40" width="7.5" style="4" customWidth="1"/>
    <col min="41" max="247" width="9" style="4" customWidth="1"/>
    <col min="248" max="248" width="4.625" style="4" customWidth="1"/>
    <col min="249" max="249" width="15.625" style="4" customWidth="1"/>
    <col min="250" max="250" width="9" style="4" customWidth="1"/>
    <col min="251" max="255" width="4.625" style="4" customWidth="1"/>
    <col min="256" max="256" width="17.25" style="4" customWidth="1"/>
    <col min="257" max="257" width="9" style="4" customWidth="1"/>
    <col min="258" max="16384" width="4.625" style="4"/>
  </cols>
  <sheetData>
    <row r="1" ht="18.75" customHeight="1" spans="1:30">
      <c r="A1" s="6" t="s">
        <v>0</v>
      </c>
      <c r="B1" s="43"/>
      <c r="C1" s="6"/>
      <c r="D1" s="6"/>
      <c r="E1" s="7"/>
      <c r="F1" s="8"/>
      <c r="G1" s="9" t="s">
        <v>1</v>
      </c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31" t="s">
        <v>2</v>
      </c>
      <c r="Y1" s="32"/>
      <c r="Z1" s="32"/>
      <c r="AA1" s="32"/>
      <c r="AB1" s="35"/>
      <c r="AC1" s="36" t="s">
        <v>3</v>
      </c>
      <c r="AD1" s="37"/>
    </row>
    <row r="2" ht="108.95" customHeight="1" spans="1:40">
      <c r="A2" s="11" t="s">
        <v>4</v>
      </c>
      <c r="B2" s="44"/>
      <c r="C2" s="13"/>
      <c r="D2" s="13" t="s">
        <v>5</v>
      </c>
      <c r="E2" s="14" t="s">
        <v>6</v>
      </c>
      <c r="F2" s="15" t="s">
        <v>7</v>
      </c>
      <c r="G2" s="16" t="s">
        <v>8</v>
      </c>
      <c r="H2" s="15" t="s">
        <v>9</v>
      </c>
      <c r="I2" s="15" t="s">
        <v>10</v>
      </c>
      <c r="J2" s="15" t="s">
        <v>11</v>
      </c>
      <c r="K2" s="15" t="s">
        <v>12</v>
      </c>
      <c r="L2" s="15" t="s">
        <v>13</v>
      </c>
      <c r="M2" s="15" t="s">
        <v>14</v>
      </c>
      <c r="N2" s="15" t="s">
        <v>15</v>
      </c>
      <c r="O2" s="15" t="s">
        <v>16</v>
      </c>
      <c r="P2" s="15" t="s">
        <v>17</v>
      </c>
      <c r="Q2" s="15" t="s">
        <v>18</v>
      </c>
      <c r="R2" s="15" t="s">
        <v>19</v>
      </c>
      <c r="S2" s="15" t="s">
        <v>20</v>
      </c>
      <c r="T2" s="15" t="s">
        <v>21</v>
      </c>
      <c r="U2" s="15" t="s">
        <v>22</v>
      </c>
      <c r="V2" s="15" t="s">
        <v>23</v>
      </c>
      <c r="W2" s="16" t="s">
        <v>24</v>
      </c>
      <c r="X2" s="15" t="s">
        <v>25</v>
      </c>
      <c r="Y2" s="15" t="s">
        <v>26</v>
      </c>
      <c r="Z2" s="15" t="s">
        <v>27</v>
      </c>
      <c r="AA2" s="15" t="s">
        <v>28</v>
      </c>
      <c r="AB2" s="16" t="s">
        <v>29</v>
      </c>
      <c r="AC2" s="16" t="s">
        <v>30</v>
      </c>
      <c r="AD2" s="38" t="s">
        <v>31</v>
      </c>
      <c r="AE2" s="39" t="s">
        <v>32</v>
      </c>
      <c r="AF2" s="40"/>
      <c r="AG2" s="40"/>
      <c r="AH2" s="40"/>
      <c r="AI2" s="40"/>
      <c r="AJ2" s="40"/>
      <c r="AK2" s="40"/>
      <c r="AL2" s="40"/>
      <c r="AM2" s="40"/>
      <c r="AN2" s="40"/>
    </row>
    <row r="3" s="1" customFormat="1" ht="21" customHeight="1" spans="1:30">
      <c r="A3" s="17"/>
      <c r="B3" s="17"/>
      <c r="C3" s="18"/>
      <c r="D3" s="18"/>
      <c r="E3" s="19">
        <f t="shared" ref="E3:E46" si="0">W3*0.3+AB3*0.2+AC3*0.5</f>
        <v>100</v>
      </c>
      <c r="F3" s="20" t="s">
        <v>33</v>
      </c>
      <c r="G3" s="18">
        <v>25</v>
      </c>
      <c r="H3" s="18">
        <v>5</v>
      </c>
      <c r="I3" s="18">
        <v>5</v>
      </c>
      <c r="J3" s="18">
        <v>5</v>
      </c>
      <c r="K3" s="18">
        <v>5</v>
      </c>
      <c r="L3" s="18">
        <v>5</v>
      </c>
      <c r="M3" s="18">
        <v>5</v>
      </c>
      <c r="N3" s="18">
        <v>5</v>
      </c>
      <c r="O3" s="18">
        <v>5</v>
      </c>
      <c r="P3" s="18">
        <v>5</v>
      </c>
      <c r="Q3" s="18">
        <v>5</v>
      </c>
      <c r="R3" s="18">
        <v>5</v>
      </c>
      <c r="S3" s="18">
        <v>5</v>
      </c>
      <c r="T3" s="18">
        <v>5</v>
      </c>
      <c r="U3" s="18">
        <v>5</v>
      </c>
      <c r="V3" s="18">
        <v>5</v>
      </c>
      <c r="W3" s="33">
        <f t="shared" ref="W3:W46" si="1">SUM(G3:V3)</f>
        <v>100</v>
      </c>
      <c r="X3" s="34">
        <v>100</v>
      </c>
      <c r="Y3" s="34">
        <v>100</v>
      </c>
      <c r="Z3" s="34">
        <v>100</v>
      </c>
      <c r="AA3" s="34">
        <v>100</v>
      </c>
      <c r="AB3" s="33">
        <f t="shared" ref="AB3:AB46" si="2">(X3+Y3+Z3+AA3)/4</f>
        <v>100</v>
      </c>
      <c r="AC3" s="33">
        <v>100</v>
      </c>
      <c r="AD3" s="18"/>
    </row>
    <row r="4" s="1" customFormat="1" ht="21" customHeight="1" spans="1:31">
      <c r="A4" s="17"/>
      <c r="B4" s="17">
        <v>1</v>
      </c>
      <c r="C4" s="45" t="s">
        <v>34</v>
      </c>
      <c r="D4" s="18" t="s">
        <v>35</v>
      </c>
      <c r="E4" s="19">
        <f t="shared" si="0"/>
        <v>25.6</v>
      </c>
      <c r="F4" s="20" t="s">
        <v>33</v>
      </c>
      <c r="G4" s="18">
        <v>20</v>
      </c>
      <c r="H4" s="18">
        <v>5</v>
      </c>
      <c r="I4" s="18">
        <v>0</v>
      </c>
      <c r="J4" s="18">
        <v>5</v>
      </c>
      <c r="K4" s="18">
        <v>0</v>
      </c>
      <c r="L4" s="18">
        <v>5</v>
      </c>
      <c r="M4" s="18">
        <v>5</v>
      </c>
      <c r="N4" s="18">
        <v>5</v>
      </c>
      <c r="O4" s="18"/>
      <c r="P4" s="18">
        <v>0</v>
      </c>
      <c r="Q4" s="18">
        <v>5</v>
      </c>
      <c r="R4" s="18">
        <v>5</v>
      </c>
      <c r="S4" s="18"/>
      <c r="T4" s="18"/>
      <c r="U4" s="18"/>
      <c r="V4" s="18"/>
      <c r="W4" s="33">
        <f t="shared" si="1"/>
        <v>55</v>
      </c>
      <c r="X4" s="34">
        <v>89</v>
      </c>
      <c r="Y4" s="34">
        <v>93</v>
      </c>
      <c r="Z4" s="34"/>
      <c r="AA4" s="34"/>
      <c r="AB4" s="33">
        <f t="shared" si="2"/>
        <v>45.5</v>
      </c>
      <c r="AC4" s="33"/>
      <c r="AD4" s="18"/>
      <c r="AE4" s="1" t="s">
        <v>36</v>
      </c>
    </row>
    <row r="5" s="1" customFormat="1" ht="21" customHeight="1" spans="1:31">
      <c r="A5" s="17"/>
      <c r="B5" s="17">
        <v>2</v>
      </c>
      <c r="C5" s="45" t="s">
        <v>37</v>
      </c>
      <c r="D5" s="18" t="s">
        <v>35</v>
      </c>
      <c r="E5" s="19">
        <f t="shared" si="0"/>
        <v>10.5</v>
      </c>
      <c r="F5" s="20" t="s">
        <v>38</v>
      </c>
      <c r="G5" s="18">
        <v>20</v>
      </c>
      <c r="H5" s="18">
        <v>0</v>
      </c>
      <c r="I5" s="18">
        <v>0</v>
      </c>
      <c r="J5" s="18">
        <v>5</v>
      </c>
      <c r="K5" s="18">
        <v>0</v>
      </c>
      <c r="L5" s="18">
        <v>5</v>
      </c>
      <c r="M5" s="18">
        <v>5</v>
      </c>
      <c r="N5" s="18">
        <v>0</v>
      </c>
      <c r="O5" s="18"/>
      <c r="P5" s="18">
        <v>0</v>
      </c>
      <c r="Q5" s="18">
        <v>0</v>
      </c>
      <c r="R5" s="18">
        <v>0</v>
      </c>
      <c r="S5" s="18"/>
      <c r="T5" s="18"/>
      <c r="U5" s="18"/>
      <c r="V5" s="18"/>
      <c r="W5" s="33">
        <f t="shared" si="1"/>
        <v>35</v>
      </c>
      <c r="X5" s="34">
        <v>0</v>
      </c>
      <c r="Y5" s="34">
        <v>0</v>
      </c>
      <c r="Z5" s="34"/>
      <c r="AA5" s="34"/>
      <c r="AB5" s="33">
        <f t="shared" si="2"/>
        <v>0</v>
      </c>
      <c r="AC5" s="33"/>
      <c r="AD5" s="18"/>
      <c r="AE5" s="1" t="s">
        <v>39</v>
      </c>
    </row>
    <row r="6" s="1" customFormat="1" ht="21" customHeight="1" spans="1:32">
      <c r="A6" s="17"/>
      <c r="B6" s="17">
        <v>3</v>
      </c>
      <c r="C6" s="45" t="s">
        <v>40</v>
      </c>
      <c r="D6" s="18" t="s">
        <v>41</v>
      </c>
      <c r="E6" s="19">
        <f t="shared" si="0"/>
        <v>15.1</v>
      </c>
      <c r="F6" s="20" t="s">
        <v>38</v>
      </c>
      <c r="G6" s="18">
        <v>15</v>
      </c>
      <c r="H6" s="18">
        <v>0</v>
      </c>
      <c r="I6" s="18">
        <v>0</v>
      </c>
      <c r="J6" s="18">
        <v>5</v>
      </c>
      <c r="K6" s="18">
        <v>0</v>
      </c>
      <c r="L6" s="18">
        <v>0</v>
      </c>
      <c r="M6" s="18">
        <v>0</v>
      </c>
      <c r="N6" s="18">
        <v>0</v>
      </c>
      <c r="O6" s="18"/>
      <c r="P6" s="18">
        <v>0</v>
      </c>
      <c r="Q6" s="18">
        <v>0</v>
      </c>
      <c r="R6" s="18">
        <v>0</v>
      </c>
      <c r="S6" s="18"/>
      <c r="T6" s="18"/>
      <c r="U6" s="18"/>
      <c r="V6" s="18"/>
      <c r="W6" s="33">
        <f t="shared" si="1"/>
        <v>20</v>
      </c>
      <c r="X6" s="34">
        <v>93</v>
      </c>
      <c r="Y6" s="34">
        <v>89</v>
      </c>
      <c r="Z6" s="34"/>
      <c r="AA6" s="34"/>
      <c r="AB6" s="33">
        <f t="shared" si="2"/>
        <v>45.5</v>
      </c>
      <c r="AC6" s="33"/>
      <c r="AD6" s="18"/>
      <c r="AE6" s="1" t="s">
        <v>36</v>
      </c>
      <c r="AF6" s="1" t="s">
        <v>39</v>
      </c>
    </row>
    <row r="7" s="1" customFormat="1" ht="21" customHeight="1" spans="1:31">
      <c r="A7" s="17"/>
      <c r="B7" s="17">
        <v>4</v>
      </c>
      <c r="C7" s="45" t="s">
        <v>42</v>
      </c>
      <c r="D7" s="18" t="s">
        <v>41</v>
      </c>
      <c r="E7" s="19">
        <f t="shared" si="0"/>
        <v>6</v>
      </c>
      <c r="F7" s="20" t="s">
        <v>43</v>
      </c>
      <c r="G7" s="18">
        <v>20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/>
      <c r="P7" s="18">
        <v>0</v>
      </c>
      <c r="Q7" s="18">
        <v>0</v>
      </c>
      <c r="R7" s="18">
        <v>0</v>
      </c>
      <c r="S7" s="18"/>
      <c r="T7" s="18"/>
      <c r="U7" s="18"/>
      <c r="V7" s="18"/>
      <c r="W7" s="33">
        <f t="shared" si="1"/>
        <v>20</v>
      </c>
      <c r="X7" s="34">
        <v>0</v>
      </c>
      <c r="Y7" s="34">
        <v>0</v>
      </c>
      <c r="Z7" s="34"/>
      <c r="AA7" s="34"/>
      <c r="AB7" s="33">
        <f t="shared" si="2"/>
        <v>0</v>
      </c>
      <c r="AC7" s="33"/>
      <c r="AD7" s="18"/>
      <c r="AE7" s="1" t="s">
        <v>36</v>
      </c>
    </row>
    <row r="8" s="1" customFormat="1" ht="21" customHeight="1" spans="1:31">
      <c r="A8" s="17"/>
      <c r="B8" s="17">
        <v>5</v>
      </c>
      <c r="C8" s="45" t="s">
        <v>44</v>
      </c>
      <c r="D8" s="18" t="s">
        <v>41</v>
      </c>
      <c r="E8" s="19">
        <f t="shared" si="0"/>
        <v>20.35</v>
      </c>
      <c r="F8" s="20" t="s">
        <v>33</v>
      </c>
      <c r="G8" s="18">
        <v>20</v>
      </c>
      <c r="H8" s="18">
        <v>5</v>
      </c>
      <c r="I8" s="18">
        <v>5</v>
      </c>
      <c r="J8" s="18">
        <v>5</v>
      </c>
      <c r="K8" s="18">
        <v>0</v>
      </c>
      <c r="L8" s="18">
        <v>5</v>
      </c>
      <c r="M8" s="18">
        <v>0</v>
      </c>
      <c r="N8" s="18">
        <v>5</v>
      </c>
      <c r="O8" s="18"/>
      <c r="P8" s="18">
        <v>5</v>
      </c>
      <c r="Q8" s="18">
        <v>5</v>
      </c>
      <c r="R8" s="18">
        <v>5</v>
      </c>
      <c r="S8" s="18"/>
      <c r="T8" s="18"/>
      <c r="U8" s="18"/>
      <c r="V8" s="18"/>
      <c r="W8" s="33">
        <f t="shared" si="1"/>
        <v>60</v>
      </c>
      <c r="X8" s="34">
        <v>47</v>
      </c>
      <c r="Y8" s="34">
        <v>0</v>
      </c>
      <c r="Z8" s="34"/>
      <c r="AA8" s="34"/>
      <c r="AB8" s="33">
        <f t="shared" si="2"/>
        <v>11.75</v>
      </c>
      <c r="AC8" s="33"/>
      <c r="AD8" s="18"/>
      <c r="AE8" s="1" t="s">
        <v>36</v>
      </c>
    </row>
    <row r="9" s="1" customFormat="1" ht="21" customHeight="1" spans="1:31">
      <c r="A9" s="17"/>
      <c r="B9" s="17">
        <v>6</v>
      </c>
      <c r="C9" s="45" t="s">
        <v>45</v>
      </c>
      <c r="D9" s="18" t="s">
        <v>41</v>
      </c>
      <c r="E9" s="19">
        <f t="shared" si="0"/>
        <v>24.2</v>
      </c>
      <c r="F9" s="20" t="s">
        <v>33</v>
      </c>
      <c r="G9" s="18">
        <v>20</v>
      </c>
      <c r="H9" s="18">
        <v>0</v>
      </c>
      <c r="I9" s="18">
        <v>0</v>
      </c>
      <c r="J9" s="18">
        <v>5</v>
      </c>
      <c r="K9" s="18">
        <v>5</v>
      </c>
      <c r="L9" s="18">
        <v>5</v>
      </c>
      <c r="M9" s="18">
        <v>5</v>
      </c>
      <c r="N9" s="18">
        <v>5</v>
      </c>
      <c r="O9" s="18"/>
      <c r="P9" s="18">
        <v>5</v>
      </c>
      <c r="Q9" s="18">
        <v>5</v>
      </c>
      <c r="R9" s="18">
        <v>5</v>
      </c>
      <c r="S9" s="18"/>
      <c r="T9" s="18"/>
      <c r="U9" s="18"/>
      <c r="V9" s="18"/>
      <c r="W9" s="33">
        <f t="shared" si="1"/>
        <v>60</v>
      </c>
      <c r="X9" s="34">
        <v>32</v>
      </c>
      <c r="Y9" s="34">
        <v>92</v>
      </c>
      <c r="Z9" s="34"/>
      <c r="AA9" s="34"/>
      <c r="AB9" s="33">
        <f t="shared" si="2"/>
        <v>31</v>
      </c>
      <c r="AC9" s="33"/>
      <c r="AD9" s="18"/>
      <c r="AE9" s="1" t="s">
        <v>36</v>
      </c>
    </row>
    <row r="10" s="1" customFormat="1" ht="21" customHeight="1" spans="1:33">
      <c r="A10" s="17"/>
      <c r="B10" s="17">
        <v>7</v>
      </c>
      <c r="C10" s="45" t="s">
        <v>46</v>
      </c>
      <c r="D10" s="18" t="s">
        <v>47</v>
      </c>
      <c r="E10" s="19">
        <f t="shared" si="0"/>
        <v>3</v>
      </c>
      <c r="F10" s="20" t="s">
        <v>43</v>
      </c>
      <c r="G10" s="18">
        <v>10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/>
      <c r="P10" s="18">
        <v>0</v>
      </c>
      <c r="Q10" s="18">
        <v>0</v>
      </c>
      <c r="R10" s="18">
        <v>0</v>
      </c>
      <c r="S10" s="18"/>
      <c r="T10" s="18"/>
      <c r="U10" s="18"/>
      <c r="V10" s="18"/>
      <c r="W10" s="33">
        <f t="shared" si="1"/>
        <v>10</v>
      </c>
      <c r="X10" s="34">
        <v>0</v>
      </c>
      <c r="Y10" s="34">
        <v>0</v>
      </c>
      <c r="Z10" s="34"/>
      <c r="AA10" s="34"/>
      <c r="AB10" s="33">
        <f t="shared" si="2"/>
        <v>0</v>
      </c>
      <c r="AC10" s="33"/>
      <c r="AD10" s="18"/>
      <c r="AE10" s="1" t="s">
        <v>48</v>
      </c>
      <c r="AF10" s="1" t="s">
        <v>49</v>
      </c>
      <c r="AG10" s="1" t="s">
        <v>39</v>
      </c>
    </row>
    <row r="11" s="1" customFormat="1" ht="21" customHeight="1" spans="1:32">
      <c r="A11" s="17"/>
      <c r="B11" s="17">
        <v>8</v>
      </c>
      <c r="C11" s="45" t="s">
        <v>50</v>
      </c>
      <c r="D11" s="18" t="s">
        <v>47</v>
      </c>
      <c r="E11" s="19">
        <f t="shared" si="0"/>
        <v>4.5</v>
      </c>
      <c r="F11" s="20" t="s">
        <v>43</v>
      </c>
      <c r="G11" s="18">
        <v>15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/>
      <c r="P11" s="18">
        <v>0</v>
      </c>
      <c r="Q11" s="18">
        <v>0</v>
      </c>
      <c r="R11" s="18">
        <v>0</v>
      </c>
      <c r="S11" s="18"/>
      <c r="T11" s="18"/>
      <c r="U11" s="18"/>
      <c r="V11" s="18"/>
      <c r="W11" s="33">
        <f t="shared" si="1"/>
        <v>15</v>
      </c>
      <c r="X11" s="34">
        <v>0</v>
      </c>
      <c r="Y11" s="34">
        <v>0</v>
      </c>
      <c r="Z11" s="34"/>
      <c r="AA11" s="34"/>
      <c r="AB11" s="33">
        <f t="shared" si="2"/>
        <v>0</v>
      </c>
      <c r="AC11" s="33"/>
      <c r="AD11" s="18"/>
      <c r="AE11" s="1" t="s">
        <v>36</v>
      </c>
      <c r="AF11" s="1" t="s">
        <v>39</v>
      </c>
    </row>
    <row r="12" s="1" customFormat="1" ht="21" customHeight="1" spans="1:31">
      <c r="A12" s="17"/>
      <c r="B12" s="17">
        <v>9</v>
      </c>
      <c r="C12" s="45" t="s">
        <v>51</v>
      </c>
      <c r="D12" s="18" t="s">
        <v>47</v>
      </c>
      <c r="E12" s="19">
        <f t="shared" si="0"/>
        <v>25.75</v>
      </c>
      <c r="F12" s="20" t="s">
        <v>33</v>
      </c>
      <c r="G12" s="18">
        <v>20</v>
      </c>
      <c r="H12" s="18">
        <v>5</v>
      </c>
      <c r="I12" s="18">
        <v>5</v>
      </c>
      <c r="J12" s="18">
        <v>5</v>
      </c>
      <c r="K12" s="18">
        <v>5</v>
      </c>
      <c r="L12" s="18">
        <v>0</v>
      </c>
      <c r="M12" s="18">
        <v>0</v>
      </c>
      <c r="N12" s="18">
        <v>5</v>
      </c>
      <c r="O12" s="18"/>
      <c r="P12" s="18">
        <v>0</v>
      </c>
      <c r="Q12" s="18">
        <v>5</v>
      </c>
      <c r="R12" s="18">
        <v>5</v>
      </c>
      <c r="S12" s="18"/>
      <c r="T12" s="18"/>
      <c r="U12" s="18"/>
      <c r="V12" s="18"/>
      <c r="W12" s="33">
        <f t="shared" si="1"/>
        <v>55</v>
      </c>
      <c r="X12" s="34">
        <v>93</v>
      </c>
      <c r="Y12" s="34">
        <v>92</v>
      </c>
      <c r="Z12" s="34"/>
      <c r="AA12" s="34"/>
      <c r="AB12" s="33">
        <f t="shared" si="2"/>
        <v>46.25</v>
      </c>
      <c r="AC12" s="33"/>
      <c r="AD12" s="18"/>
      <c r="AE12" s="1" t="s">
        <v>36</v>
      </c>
    </row>
    <row r="13" s="1" customFormat="1" ht="21" customHeight="1" spans="1:30">
      <c r="A13" s="17"/>
      <c r="B13" s="17">
        <v>10</v>
      </c>
      <c r="C13" s="45" t="s">
        <v>52</v>
      </c>
      <c r="D13" s="18" t="s">
        <v>47</v>
      </c>
      <c r="E13" s="19">
        <f t="shared" si="0"/>
        <v>22.75</v>
      </c>
      <c r="F13" s="20" t="s">
        <v>33</v>
      </c>
      <c r="G13" s="18">
        <v>25</v>
      </c>
      <c r="H13" s="18">
        <v>5</v>
      </c>
      <c r="I13" s="18">
        <v>5</v>
      </c>
      <c r="J13" s="18">
        <v>5</v>
      </c>
      <c r="K13" s="18">
        <v>0</v>
      </c>
      <c r="L13" s="18">
        <v>0</v>
      </c>
      <c r="M13" s="18">
        <v>5</v>
      </c>
      <c r="N13" s="18">
        <v>5</v>
      </c>
      <c r="O13" s="18"/>
      <c r="P13" s="18">
        <v>0</v>
      </c>
      <c r="Q13" s="18">
        <v>5</v>
      </c>
      <c r="R13" s="18">
        <v>5</v>
      </c>
      <c r="S13" s="18"/>
      <c r="T13" s="18"/>
      <c r="U13" s="18"/>
      <c r="V13" s="18"/>
      <c r="W13" s="33">
        <f t="shared" si="1"/>
        <v>60</v>
      </c>
      <c r="X13" s="34">
        <v>0</v>
      </c>
      <c r="Y13" s="34">
        <v>95</v>
      </c>
      <c r="Z13" s="34"/>
      <c r="AA13" s="34"/>
      <c r="AB13" s="33">
        <f t="shared" si="2"/>
        <v>23.75</v>
      </c>
      <c r="AC13" s="33"/>
      <c r="AD13" s="18"/>
    </row>
    <row r="14" s="1" customFormat="1" ht="21" customHeight="1" spans="1:30">
      <c r="A14" s="17"/>
      <c r="B14" s="17">
        <v>11</v>
      </c>
      <c r="C14" s="45" t="s">
        <v>53</v>
      </c>
      <c r="D14" s="18" t="s">
        <v>54</v>
      </c>
      <c r="E14" s="19">
        <f t="shared" si="0"/>
        <v>17.7</v>
      </c>
      <c r="F14" s="20" t="s">
        <v>38</v>
      </c>
      <c r="G14" s="18">
        <v>25</v>
      </c>
      <c r="H14" s="18">
        <v>5</v>
      </c>
      <c r="I14" s="18">
        <v>0</v>
      </c>
      <c r="J14" s="18">
        <v>5</v>
      </c>
      <c r="K14" s="18">
        <v>0</v>
      </c>
      <c r="L14" s="18">
        <v>0</v>
      </c>
      <c r="M14" s="18">
        <v>5</v>
      </c>
      <c r="N14" s="18">
        <v>0</v>
      </c>
      <c r="O14" s="18"/>
      <c r="P14" s="18">
        <v>0</v>
      </c>
      <c r="Q14" s="18">
        <v>5</v>
      </c>
      <c r="R14" s="18">
        <v>0</v>
      </c>
      <c r="S14" s="18"/>
      <c r="T14" s="18"/>
      <c r="U14" s="18"/>
      <c r="V14" s="18"/>
      <c r="W14" s="33">
        <f t="shared" si="1"/>
        <v>45</v>
      </c>
      <c r="X14" s="34">
        <v>0</v>
      </c>
      <c r="Y14" s="34">
        <v>84</v>
      </c>
      <c r="Z14" s="34"/>
      <c r="AA14" s="34"/>
      <c r="AB14" s="33">
        <f t="shared" si="2"/>
        <v>21</v>
      </c>
      <c r="AC14" s="33"/>
      <c r="AD14" s="18"/>
    </row>
    <row r="15" s="1" customFormat="1" ht="21" customHeight="1" spans="1:30">
      <c r="A15" s="17" t="s">
        <v>55</v>
      </c>
      <c r="B15" s="17">
        <v>12</v>
      </c>
      <c r="C15" s="45" t="s">
        <v>56</v>
      </c>
      <c r="D15" s="18" t="s">
        <v>54</v>
      </c>
      <c r="E15" s="19">
        <f t="shared" si="0"/>
        <v>31.55</v>
      </c>
      <c r="F15" s="20" t="s">
        <v>33</v>
      </c>
      <c r="G15" s="18">
        <v>25</v>
      </c>
      <c r="H15" s="18">
        <v>5</v>
      </c>
      <c r="I15" s="18">
        <v>5</v>
      </c>
      <c r="J15" s="18">
        <v>5</v>
      </c>
      <c r="K15" s="18">
        <v>5</v>
      </c>
      <c r="L15" s="18">
        <v>5</v>
      </c>
      <c r="M15" s="18">
        <v>5</v>
      </c>
      <c r="N15" s="18">
        <v>5</v>
      </c>
      <c r="O15" s="18"/>
      <c r="P15" s="18">
        <v>5</v>
      </c>
      <c r="Q15" s="18">
        <v>5</v>
      </c>
      <c r="R15" s="18">
        <v>5</v>
      </c>
      <c r="S15" s="18"/>
      <c r="T15" s="18"/>
      <c r="U15" s="18"/>
      <c r="V15" s="18"/>
      <c r="W15" s="33">
        <f t="shared" si="1"/>
        <v>75</v>
      </c>
      <c r="X15" s="34">
        <v>85</v>
      </c>
      <c r="Y15" s="34">
        <v>96</v>
      </c>
      <c r="Z15" s="34"/>
      <c r="AA15" s="34"/>
      <c r="AB15" s="33">
        <f t="shared" si="2"/>
        <v>45.25</v>
      </c>
      <c r="AC15" s="33"/>
      <c r="AD15" s="18"/>
    </row>
    <row r="16" s="1" customFormat="1" ht="21" customHeight="1" spans="1:33">
      <c r="A16" s="17"/>
      <c r="B16" s="17">
        <v>13</v>
      </c>
      <c r="C16" s="45" t="s">
        <v>57</v>
      </c>
      <c r="D16" s="18" t="s">
        <v>54</v>
      </c>
      <c r="E16" s="19">
        <f t="shared" si="0"/>
        <v>20.3</v>
      </c>
      <c r="F16" s="20" t="s">
        <v>33</v>
      </c>
      <c r="G16" s="18">
        <v>10</v>
      </c>
      <c r="H16" s="18">
        <v>5</v>
      </c>
      <c r="I16" s="18">
        <v>5</v>
      </c>
      <c r="J16" s="18">
        <v>5</v>
      </c>
      <c r="K16" s="18">
        <v>0</v>
      </c>
      <c r="L16" s="18">
        <v>5</v>
      </c>
      <c r="M16" s="18">
        <v>5</v>
      </c>
      <c r="N16" s="18">
        <v>5</v>
      </c>
      <c r="O16" s="18"/>
      <c r="P16" s="18">
        <v>0</v>
      </c>
      <c r="Q16" s="18">
        <v>5</v>
      </c>
      <c r="R16" s="18">
        <v>0</v>
      </c>
      <c r="S16" s="18"/>
      <c r="T16" s="18"/>
      <c r="U16" s="18"/>
      <c r="V16" s="18"/>
      <c r="W16" s="33">
        <f t="shared" si="1"/>
        <v>45</v>
      </c>
      <c r="X16" s="34">
        <v>41</v>
      </c>
      <c r="Y16" s="34">
        <v>95</v>
      </c>
      <c r="Z16" s="34"/>
      <c r="AA16" s="34"/>
      <c r="AB16" s="33">
        <f t="shared" si="2"/>
        <v>34</v>
      </c>
      <c r="AC16" s="33"/>
      <c r="AD16" s="18"/>
      <c r="AE16" s="1" t="s">
        <v>36</v>
      </c>
      <c r="AF16" s="1" t="s">
        <v>49</v>
      </c>
      <c r="AG16" s="1" t="s">
        <v>39</v>
      </c>
    </row>
    <row r="17" s="1" customFormat="1" ht="21" customHeight="1" spans="1:31">
      <c r="A17" s="17"/>
      <c r="B17" s="17">
        <v>14</v>
      </c>
      <c r="C17" s="45" t="s">
        <v>58</v>
      </c>
      <c r="D17" s="18" t="s">
        <v>54</v>
      </c>
      <c r="E17" s="19">
        <f t="shared" si="0"/>
        <v>9</v>
      </c>
      <c r="F17" s="20" t="s">
        <v>43</v>
      </c>
      <c r="G17" s="18">
        <v>20</v>
      </c>
      <c r="H17" s="18">
        <v>5</v>
      </c>
      <c r="I17" s="18">
        <v>5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/>
      <c r="P17" s="18">
        <v>0</v>
      </c>
      <c r="Q17" s="18">
        <v>0</v>
      </c>
      <c r="R17" s="18">
        <v>0</v>
      </c>
      <c r="S17" s="18"/>
      <c r="T17" s="18"/>
      <c r="U17" s="18"/>
      <c r="V17" s="18"/>
      <c r="W17" s="33">
        <f t="shared" si="1"/>
        <v>30</v>
      </c>
      <c r="X17" s="34">
        <v>0</v>
      </c>
      <c r="Y17" s="34">
        <v>0</v>
      </c>
      <c r="Z17" s="34"/>
      <c r="AA17" s="34"/>
      <c r="AB17" s="33">
        <f t="shared" si="2"/>
        <v>0</v>
      </c>
      <c r="AC17" s="33"/>
      <c r="AD17" s="18"/>
      <c r="AE17" s="1" t="s">
        <v>39</v>
      </c>
    </row>
    <row r="18" s="1" customFormat="1" ht="21" customHeight="1" spans="1:31">
      <c r="A18" s="17"/>
      <c r="B18" s="17">
        <v>15</v>
      </c>
      <c r="C18" s="45" t="s">
        <v>59</v>
      </c>
      <c r="D18" s="18" t="s">
        <v>60</v>
      </c>
      <c r="E18" s="19">
        <f t="shared" si="0"/>
        <v>14.95</v>
      </c>
      <c r="F18" s="20" t="s">
        <v>38</v>
      </c>
      <c r="G18" s="18">
        <v>20</v>
      </c>
      <c r="H18" s="18">
        <v>5</v>
      </c>
      <c r="I18" s="18">
        <v>5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/>
      <c r="P18" s="18">
        <v>0</v>
      </c>
      <c r="Q18" s="18">
        <v>0</v>
      </c>
      <c r="R18" s="18">
        <v>0</v>
      </c>
      <c r="S18" s="18"/>
      <c r="T18" s="18"/>
      <c r="U18" s="18"/>
      <c r="V18" s="18"/>
      <c r="W18" s="33">
        <f t="shared" si="1"/>
        <v>30</v>
      </c>
      <c r="X18" s="34">
        <v>43</v>
      </c>
      <c r="Y18" s="34">
        <v>76</v>
      </c>
      <c r="Z18" s="34"/>
      <c r="AA18" s="34"/>
      <c r="AB18" s="33">
        <f t="shared" si="2"/>
        <v>29.75</v>
      </c>
      <c r="AC18" s="33"/>
      <c r="AD18" s="18"/>
      <c r="AE18" s="1" t="s">
        <v>36</v>
      </c>
    </row>
    <row r="19" s="1" customFormat="1" ht="21" customHeight="1" spans="1:30">
      <c r="A19" s="17"/>
      <c r="B19" s="17">
        <v>16</v>
      </c>
      <c r="C19" s="45" t="s">
        <v>61</v>
      </c>
      <c r="D19" s="18" t="s">
        <v>60</v>
      </c>
      <c r="E19" s="19">
        <f t="shared" si="0"/>
        <v>32</v>
      </c>
      <c r="F19" s="20" t="s">
        <v>33</v>
      </c>
      <c r="G19" s="18">
        <v>25</v>
      </c>
      <c r="H19" s="18">
        <v>5</v>
      </c>
      <c r="I19" s="18">
        <v>5</v>
      </c>
      <c r="J19" s="18">
        <v>5</v>
      </c>
      <c r="K19" s="18">
        <v>5</v>
      </c>
      <c r="L19" s="18">
        <v>5</v>
      </c>
      <c r="M19" s="18">
        <v>5</v>
      </c>
      <c r="N19" s="18">
        <v>5</v>
      </c>
      <c r="O19" s="18"/>
      <c r="P19" s="18">
        <v>5</v>
      </c>
      <c r="Q19" s="18">
        <v>5</v>
      </c>
      <c r="R19" s="18">
        <v>5</v>
      </c>
      <c r="S19" s="18"/>
      <c r="T19" s="18"/>
      <c r="U19" s="18"/>
      <c r="V19" s="18"/>
      <c r="W19" s="33">
        <f t="shared" si="1"/>
        <v>75</v>
      </c>
      <c r="X19" s="34">
        <v>93</v>
      </c>
      <c r="Y19" s="34">
        <v>97</v>
      </c>
      <c r="Z19" s="34"/>
      <c r="AA19" s="34"/>
      <c r="AB19" s="33">
        <f t="shared" si="2"/>
        <v>47.5</v>
      </c>
      <c r="AC19" s="33"/>
      <c r="AD19" s="18"/>
    </row>
    <row r="20" s="1" customFormat="1" ht="21" customHeight="1" spans="1:30">
      <c r="A20" s="17"/>
      <c r="B20" s="17">
        <v>17</v>
      </c>
      <c r="C20" s="45" t="s">
        <v>62</v>
      </c>
      <c r="D20" s="18" t="s">
        <v>60</v>
      </c>
      <c r="E20" s="19">
        <f t="shared" si="0"/>
        <v>12</v>
      </c>
      <c r="F20" s="20" t="s">
        <v>38</v>
      </c>
      <c r="G20" s="18">
        <v>25</v>
      </c>
      <c r="H20" s="18">
        <v>5</v>
      </c>
      <c r="I20" s="18">
        <v>0</v>
      </c>
      <c r="J20" s="18">
        <v>5</v>
      </c>
      <c r="K20" s="18">
        <v>0</v>
      </c>
      <c r="L20" s="18">
        <v>0</v>
      </c>
      <c r="M20" s="18">
        <v>5</v>
      </c>
      <c r="N20" s="18">
        <v>0</v>
      </c>
      <c r="O20" s="18"/>
      <c r="P20" s="18">
        <v>0</v>
      </c>
      <c r="Q20" s="18">
        <v>0</v>
      </c>
      <c r="R20" s="18">
        <v>0</v>
      </c>
      <c r="S20" s="18"/>
      <c r="T20" s="18"/>
      <c r="U20" s="18"/>
      <c r="V20" s="18"/>
      <c r="W20" s="33">
        <f t="shared" si="1"/>
        <v>40</v>
      </c>
      <c r="X20" s="34">
        <v>0</v>
      </c>
      <c r="Y20" s="34">
        <v>0</v>
      </c>
      <c r="Z20" s="34"/>
      <c r="AA20" s="34"/>
      <c r="AB20" s="33">
        <f t="shared" si="2"/>
        <v>0</v>
      </c>
      <c r="AC20" s="33"/>
      <c r="AD20" s="18"/>
    </row>
    <row r="21" s="1" customFormat="1" ht="21" customHeight="1" spans="1:30">
      <c r="A21" s="17"/>
      <c r="B21" s="17">
        <v>18</v>
      </c>
      <c r="C21" s="45" t="s">
        <v>63</v>
      </c>
      <c r="D21" s="18" t="s">
        <v>60</v>
      </c>
      <c r="E21" s="19">
        <f t="shared" si="0"/>
        <v>12.3</v>
      </c>
      <c r="F21" s="20" t="s">
        <v>38</v>
      </c>
      <c r="G21" s="18">
        <v>25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5</v>
      </c>
      <c r="N21" s="18">
        <v>0</v>
      </c>
      <c r="O21" s="18"/>
      <c r="P21" s="18">
        <v>0</v>
      </c>
      <c r="Q21" s="18">
        <v>0</v>
      </c>
      <c r="R21" s="18">
        <v>0</v>
      </c>
      <c r="S21" s="18"/>
      <c r="T21" s="18"/>
      <c r="U21" s="18"/>
      <c r="V21" s="18"/>
      <c r="W21" s="33">
        <f t="shared" si="1"/>
        <v>30</v>
      </c>
      <c r="X21" s="34">
        <v>0</v>
      </c>
      <c r="Y21" s="34">
        <v>66</v>
      </c>
      <c r="Z21" s="34"/>
      <c r="AA21" s="34"/>
      <c r="AB21" s="33">
        <f t="shared" si="2"/>
        <v>16.5</v>
      </c>
      <c r="AC21" s="33"/>
      <c r="AD21" s="18"/>
    </row>
    <row r="22" s="1" customFormat="1" ht="21" customHeight="1" spans="1:31">
      <c r="A22" s="17"/>
      <c r="B22" s="17">
        <v>19</v>
      </c>
      <c r="C22" s="45" t="s">
        <v>64</v>
      </c>
      <c r="D22" s="18" t="s">
        <v>65</v>
      </c>
      <c r="E22" s="19">
        <f t="shared" si="0"/>
        <v>18.05</v>
      </c>
      <c r="F22" s="20" t="s">
        <v>38</v>
      </c>
      <c r="G22" s="18">
        <v>20</v>
      </c>
      <c r="H22" s="18">
        <v>5</v>
      </c>
      <c r="I22" s="18">
        <v>0</v>
      </c>
      <c r="J22" s="18">
        <v>5</v>
      </c>
      <c r="K22" s="18">
        <v>5</v>
      </c>
      <c r="L22" s="18">
        <v>5</v>
      </c>
      <c r="M22" s="18">
        <v>5</v>
      </c>
      <c r="N22" s="18">
        <v>0</v>
      </c>
      <c r="O22" s="18"/>
      <c r="P22" s="18">
        <v>0</v>
      </c>
      <c r="Q22" s="18">
        <v>5</v>
      </c>
      <c r="R22" s="18">
        <v>0</v>
      </c>
      <c r="S22" s="18"/>
      <c r="T22" s="18"/>
      <c r="U22" s="18"/>
      <c r="V22" s="18"/>
      <c r="W22" s="33">
        <f t="shared" si="1"/>
        <v>50</v>
      </c>
      <c r="X22" s="34">
        <v>61</v>
      </c>
      <c r="Y22" s="34">
        <v>0</v>
      </c>
      <c r="Z22" s="34"/>
      <c r="AA22" s="34"/>
      <c r="AB22" s="33">
        <f t="shared" si="2"/>
        <v>15.25</v>
      </c>
      <c r="AC22" s="33"/>
      <c r="AD22" s="18"/>
      <c r="AE22" s="1" t="s">
        <v>36</v>
      </c>
    </row>
    <row r="23" s="1" customFormat="1" ht="21" customHeight="1" spans="1:30">
      <c r="A23" s="17"/>
      <c r="B23" s="17">
        <v>20</v>
      </c>
      <c r="C23" s="45" t="s">
        <v>66</v>
      </c>
      <c r="D23" s="18" t="s">
        <v>65</v>
      </c>
      <c r="E23" s="19">
        <f t="shared" si="0"/>
        <v>29.4</v>
      </c>
      <c r="F23" s="20" t="s">
        <v>33</v>
      </c>
      <c r="G23" s="18">
        <v>25</v>
      </c>
      <c r="H23" s="18">
        <v>5</v>
      </c>
      <c r="I23" s="18">
        <v>5</v>
      </c>
      <c r="J23" s="18">
        <v>5</v>
      </c>
      <c r="K23" s="18">
        <v>5</v>
      </c>
      <c r="L23" s="18">
        <v>5</v>
      </c>
      <c r="M23" s="18">
        <v>5</v>
      </c>
      <c r="N23" s="18">
        <v>5</v>
      </c>
      <c r="O23" s="18"/>
      <c r="P23" s="18">
        <v>5</v>
      </c>
      <c r="Q23" s="18">
        <v>5</v>
      </c>
      <c r="R23" s="18">
        <v>5</v>
      </c>
      <c r="S23" s="18"/>
      <c r="T23" s="18"/>
      <c r="U23" s="18"/>
      <c r="V23" s="18"/>
      <c r="W23" s="33">
        <f t="shared" si="1"/>
        <v>75</v>
      </c>
      <c r="X23" s="34">
        <v>43</v>
      </c>
      <c r="Y23" s="34">
        <v>95</v>
      </c>
      <c r="Z23" s="34"/>
      <c r="AA23" s="34"/>
      <c r="AB23" s="33">
        <f t="shared" si="2"/>
        <v>34.5</v>
      </c>
      <c r="AC23" s="33"/>
      <c r="AD23" s="18"/>
    </row>
    <row r="24" s="1" customFormat="1" ht="21" customHeight="1" spans="1:31">
      <c r="A24" s="17"/>
      <c r="B24" s="17">
        <v>21</v>
      </c>
      <c r="C24" s="45" t="s">
        <v>67</v>
      </c>
      <c r="D24" s="18" t="s">
        <v>65</v>
      </c>
      <c r="E24" s="19">
        <f t="shared" si="0"/>
        <v>13.7</v>
      </c>
      <c r="F24" s="20" t="s">
        <v>38</v>
      </c>
      <c r="G24" s="18">
        <v>20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/>
      <c r="P24" s="18">
        <v>5</v>
      </c>
      <c r="Q24" s="18">
        <v>0</v>
      </c>
      <c r="R24" s="18">
        <v>5</v>
      </c>
      <c r="S24" s="18"/>
      <c r="T24" s="18"/>
      <c r="U24" s="18"/>
      <c r="V24" s="18"/>
      <c r="W24" s="33">
        <f t="shared" si="1"/>
        <v>30</v>
      </c>
      <c r="X24" s="34">
        <v>0</v>
      </c>
      <c r="Y24" s="34">
        <v>94</v>
      </c>
      <c r="Z24" s="34"/>
      <c r="AA24" s="34"/>
      <c r="AB24" s="33">
        <f t="shared" si="2"/>
        <v>23.5</v>
      </c>
      <c r="AC24" s="33"/>
      <c r="AD24" s="18"/>
      <c r="AE24" s="1" t="s">
        <v>36</v>
      </c>
    </row>
    <row r="25" s="1" customFormat="1" ht="21" customHeight="1" spans="1:32">
      <c r="A25" s="17"/>
      <c r="B25" s="17">
        <v>22</v>
      </c>
      <c r="C25" s="45" t="s">
        <v>68</v>
      </c>
      <c r="D25" s="18" t="s">
        <v>65</v>
      </c>
      <c r="E25" s="19">
        <f t="shared" si="0"/>
        <v>9.1</v>
      </c>
      <c r="F25" s="20" t="s">
        <v>43</v>
      </c>
      <c r="G25" s="18">
        <v>15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/>
      <c r="P25" s="18">
        <v>0</v>
      </c>
      <c r="Q25" s="18">
        <v>0</v>
      </c>
      <c r="R25" s="18">
        <v>0</v>
      </c>
      <c r="S25" s="18"/>
      <c r="T25" s="18"/>
      <c r="U25" s="18"/>
      <c r="V25" s="18"/>
      <c r="W25" s="33">
        <f t="shared" si="1"/>
        <v>15</v>
      </c>
      <c r="X25" s="34">
        <v>92</v>
      </c>
      <c r="Y25" s="34">
        <v>0</v>
      </c>
      <c r="Z25" s="34"/>
      <c r="AA25" s="34"/>
      <c r="AB25" s="33">
        <f t="shared" si="2"/>
        <v>23</v>
      </c>
      <c r="AC25" s="33"/>
      <c r="AD25" s="18"/>
      <c r="AE25" s="1" t="s">
        <v>36</v>
      </c>
      <c r="AF25" s="1" t="s">
        <v>39</v>
      </c>
    </row>
    <row r="26" s="1" customFormat="1" ht="21" customHeight="1" spans="1:30">
      <c r="A26" s="17"/>
      <c r="B26" s="17">
        <v>23</v>
      </c>
      <c r="C26" s="45" t="s">
        <v>69</v>
      </c>
      <c r="D26" s="18" t="s">
        <v>65</v>
      </c>
      <c r="E26" s="19">
        <f>W26*0.3+AB26*0.2+AC26*0.5</f>
        <v>18.1</v>
      </c>
      <c r="F26" s="20" t="s">
        <v>38</v>
      </c>
      <c r="G26" s="18">
        <v>25</v>
      </c>
      <c r="H26" s="18">
        <v>0</v>
      </c>
      <c r="I26" s="18">
        <v>0</v>
      </c>
      <c r="J26" s="18">
        <v>0</v>
      </c>
      <c r="K26" s="18">
        <v>5</v>
      </c>
      <c r="L26" s="18">
        <v>5</v>
      </c>
      <c r="M26" s="18">
        <v>0</v>
      </c>
      <c r="N26" s="18">
        <v>0</v>
      </c>
      <c r="O26" s="18"/>
      <c r="P26" s="18">
        <v>5</v>
      </c>
      <c r="Q26" s="18">
        <v>5</v>
      </c>
      <c r="R26" s="18">
        <v>0</v>
      </c>
      <c r="S26" s="18"/>
      <c r="T26" s="18"/>
      <c r="U26" s="18"/>
      <c r="V26" s="18"/>
      <c r="W26" s="33">
        <f>SUM(G26:V26)</f>
        <v>45</v>
      </c>
      <c r="X26" s="34">
        <v>0</v>
      </c>
      <c r="Y26" s="34">
        <v>92</v>
      </c>
      <c r="Z26" s="34"/>
      <c r="AA26" s="34"/>
      <c r="AB26" s="33">
        <f>(X26+Y26+Z26+AA26)/4</f>
        <v>23</v>
      </c>
      <c r="AC26" s="33"/>
      <c r="AD26" s="18"/>
    </row>
    <row r="27" s="1" customFormat="1" ht="21" customHeight="1" spans="1:30">
      <c r="A27" s="17"/>
      <c r="B27" s="17">
        <v>24</v>
      </c>
      <c r="C27" s="45" t="s">
        <v>70</v>
      </c>
      <c r="D27" s="18" t="s">
        <v>71</v>
      </c>
      <c r="E27" s="19">
        <f>W27*0.3+AB27*0.2+AC27*0.5</f>
        <v>10.5</v>
      </c>
      <c r="F27" s="20" t="s">
        <v>38</v>
      </c>
      <c r="G27" s="18">
        <v>25</v>
      </c>
      <c r="H27" s="18">
        <v>0</v>
      </c>
      <c r="I27" s="18">
        <v>0</v>
      </c>
      <c r="J27" s="18">
        <v>0</v>
      </c>
      <c r="K27" s="18">
        <v>0</v>
      </c>
      <c r="L27" s="18">
        <v>5</v>
      </c>
      <c r="M27" s="18">
        <v>0</v>
      </c>
      <c r="N27" s="18">
        <v>0</v>
      </c>
      <c r="O27" s="18"/>
      <c r="P27" s="18">
        <v>0</v>
      </c>
      <c r="Q27" s="18">
        <v>5</v>
      </c>
      <c r="R27" s="18">
        <v>0</v>
      </c>
      <c r="S27" s="18"/>
      <c r="T27" s="18"/>
      <c r="U27" s="18"/>
      <c r="V27" s="18"/>
      <c r="W27" s="33">
        <f>SUM(G27:V27)</f>
        <v>35</v>
      </c>
      <c r="X27" s="34">
        <v>0</v>
      </c>
      <c r="Y27" s="34">
        <v>0</v>
      </c>
      <c r="Z27" s="34"/>
      <c r="AA27" s="34"/>
      <c r="AB27" s="33">
        <f>(X27+Y27+Z27+AA27)/4</f>
        <v>0</v>
      </c>
      <c r="AC27" s="33"/>
      <c r="AD27" s="18"/>
    </row>
    <row r="28" s="1" customFormat="1" ht="21" customHeight="1" spans="1:31">
      <c r="A28" s="17"/>
      <c r="B28" s="17">
        <v>25</v>
      </c>
      <c r="C28" s="45" t="s">
        <v>72</v>
      </c>
      <c r="D28" s="18" t="s">
        <v>71</v>
      </c>
      <c r="E28" s="19">
        <f>W28*0.3+AB28*0.2+AC28*0.5</f>
        <v>30</v>
      </c>
      <c r="F28" s="20" t="s">
        <v>33</v>
      </c>
      <c r="G28" s="18">
        <v>20</v>
      </c>
      <c r="H28" s="18">
        <v>5</v>
      </c>
      <c r="I28" s="18">
        <v>5</v>
      </c>
      <c r="J28" s="18">
        <v>5</v>
      </c>
      <c r="K28" s="18">
        <v>5</v>
      </c>
      <c r="L28" s="18">
        <v>5</v>
      </c>
      <c r="M28" s="18">
        <v>5</v>
      </c>
      <c r="N28" s="18">
        <v>5</v>
      </c>
      <c r="O28" s="18"/>
      <c r="P28" s="18">
        <v>5</v>
      </c>
      <c r="Q28" s="18">
        <v>5</v>
      </c>
      <c r="R28" s="18">
        <v>5</v>
      </c>
      <c r="S28" s="18"/>
      <c r="T28" s="18"/>
      <c r="U28" s="18"/>
      <c r="V28" s="18"/>
      <c r="W28" s="33">
        <f>SUM(G28:V28)</f>
        <v>70</v>
      </c>
      <c r="X28" s="34">
        <v>93</v>
      </c>
      <c r="Y28" s="34">
        <v>87</v>
      </c>
      <c r="Z28" s="34"/>
      <c r="AA28" s="34"/>
      <c r="AB28" s="33">
        <f>(X28+Y28+Z28+AA28)/4</f>
        <v>45</v>
      </c>
      <c r="AC28" s="33"/>
      <c r="AD28" s="18"/>
      <c r="AE28" s="1" t="s">
        <v>36</v>
      </c>
    </row>
    <row r="29" s="1" customFormat="1" ht="21" customHeight="1" spans="1:31">
      <c r="A29" s="17"/>
      <c r="B29" s="17">
        <v>26</v>
      </c>
      <c r="C29" s="45" t="s">
        <v>73</v>
      </c>
      <c r="D29" s="18" t="s">
        <v>74</v>
      </c>
      <c r="E29" s="19">
        <f>W29*0.3+AB29*0.2+AC29*0.5</f>
        <v>30.15</v>
      </c>
      <c r="F29" s="20" t="s">
        <v>33</v>
      </c>
      <c r="G29" s="18">
        <v>20</v>
      </c>
      <c r="H29" s="18">
        <v>5</v>
      </c>
      <c r="I29" s="18">
        <v>5</v>
      </c>
      <c r="J29" s="18">
        <v>5</v>
      </c>
      <c r="K29" s="18">
        <v>5</v>
      </c>
      <c r="L29" s="18">
        <v>5</v>
      </c>
      <c r="M29" s="18">
        <v>5</v>
      </c>
      <c r="N29" s="18">
        <v>5</v>
      </c>
      <c r="O29" s="18"/>
      <c r="P29" s="18">
        <v>5</v>
      </c>
      <c r="Q29" s="18">
        <v>5</v>
      </c>
      <c r="R29" s="18">
        <v>5</v>
      </c>
      <c r="S29" s="18"/>
      <c r="T29" s="18"/>
      <c r="U29" s="18"/>
      <c r="V29" s="18"/>
      <c r="W29" s="33">
        <f>SUM(G29:V29)</f>
        <v>70</v>
      </c>
      <c r="X29" s="34">
        <v>88</v>
      </c>
      <c r="Y29" s="34">
        <v>95</v>
      </c>
      <c r="Z29" s="34"/>
      <c r="AA29" s="34"/>
      <c r="AB29" s="33">
        <f>(X29+Y29+Z29+AA29)/4</f>
        <v>45.75</v>
      </c>
      <c r="AC29" s="33"/>
      <c r="AD29" s="18"/>
      <c r="AE29" s="1" t="s">
        <v>36</v>
      </c>
    </row>
    <row r="30" s="1" customFormat="1" ht="21" customHeight="1" spans="1:30">
      <c r="A30" s="17"/>
      <c r="B30" s="17">
        <v>27</v>
      </c>
      <c r="C30" s="45" t="s">
        <v>75</v>
      </c>
      <c r="D30" s="18" t="s">
        <v>74</v>
      </c>
      <c r="E30" s="19">
        <f>W30*0.3+AB30*0.2+AC30*0.5</f>
        <v>9</v>
      </c>
      <c r="F30" s="20" t="s">
        <v>43</v>
      </c>
      <c r="G30" s="18">
        <v>25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5</v>
      </c>
      <c r="N30" s="18">
        <v>0</v>
      </c>
      <c r="O30" s="18"/>
      <c r="P30" s="18">
        <v>0</v>
      </c>
      <c r="Q30" s="18">
        <v>0</v>
      </c>
      <c r="R30" s="18">
        <v>0</v>
      </c>
      <c r="S30" s="18"/>
      <c r="T30" s="18"/>
      <c r="U30" s="18"/>
      <c r="V30" s="18"/>
      <c r="W30" s="33">
        <f>SUM(G30:V30)</f>
        <v>30</v>
      </c>
      <c r="X30" s="34">
        <v>0</v>
      </c>
      <c r="Y30" s="34">
        <v>0</v>
      </c>
      <c r="Z30" s="34"/>
      <c r="AA30" s="34"/>
      <c r="AB30" s="33">
        <f>(X30+Y30+Z30+AA30)/4</f>
        <v>0</v>
      </c>
      <c r="AC30" s="33"/>
      <c r="AD30" s="18"/>
    </row>
    <row r="31" s="1" customFormat="1" ht="21" customHeight="1" spans="1:31">
      <c r="A31" s="17"/>
      <c r="B31" s="17">
        <v>28</v>
      </c>
      <c r="C31" s="45" t="s">
        <v>76</v>
      </c>
      <c r="D31" s="18" t="s">
        <v>74</v>
      </c>
      <c r="E31" s="19">
        <f>W31*0.3+AB31*0.2+AC31*0.5</f>
        <v>7.5</v>
      </c>
      <c r="F31" s="20" t="s">
        <v>43</v>
      </c>
      <c r="G31" s="18">
        <v>20</v>
      </c>
      <c r="H31" s="18">
        <v>5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/>
      <c r="P31" s="18">
        <v>0</v>
      </c>
      <c r="Q31" s="18">
        <v>0</v>
      </c>
      <c r="R31" s="18">
        <v>0</v>
      </c>
      <c r="S31" s="18"/>
      <c r="T31" s="18"/>
      <c r="U31" s="18"/>
      <c r="V31" s="18"/>
      <c r="W31" s="33">
        <f>SUM(G31:V31)</f>
        <v>25</v>
      </c>
      <c r="X31" s="34">
        <v>0</v>
      </c>
      <c r="Y31" s="34">
        <v>0</v>
      </c>
      <c r="Z31" s="34"/>
      <c r="AA31" s="34"/>
      <c r="AB31" s="33">
        <f>(X31+Y31+Z31+AA31)/4</f>
        <v>0</v>
      </c>
      <c r="AC31" s="33"/>
      <c r="AD31" s="18"/>
      <c r="AE31" s="1" t="s">
        <v>36</v>
      </c>
    </row>
    <row r="32" s="1" customFormat="1" ht="21" customHeight="1" spans="1:31">
      <c r="A32" s="17"/>
      <c r="B32" s="17">
        <v>29</v>
      </c>
      <c r="C32" s="45" t="s">
        <v>77</v>
      </c>
      <c r="D32" s="18" t="s">
        <v>78</v>
      </c>
      <c r="E32" s="19">
        <f>W32*0.3+AB32*0.2+AC32*0.5</f>
        <v>27.3</v>
      </c>
      <c r="F32" s="20" t="s">
        <v>33</v>
      </c>
      <c r="G32" s="18">
        <v>20</v>
      </c>
      <c r="H32" s="18">
        <v>5</v>
      </c>
      <c r="I32" s="18">
        <v>5</v>
      </c>
      <c r="J32" s="18">
        <v>5</v>
      </c>
      <c r="K32" s="18">
        <v>0</v>
      </c>
      <c r="L32" s="18">
        <v>5</v>
      </c>
      <c r="M32" s="18">
        <v>0</v>
      </c>
      <c r="N32" s="18">
        <v>5</v>
      </c>
      <c r="O32" s="18"/>
      <c r="P32" s="18">
        <v>5</v>
      </c>
      <c r="Q32" s="18">
        <v>5</v>
      </c>
      <c r="R32" s="18">
        <v>5</v>
      </c>
      <c r="S32" s="18"/>
      <c r="T32" s="18"/>
      <c r="U32" s="18"/>
      <c r="V32" s="18"/>
      <c r="W32" s="33">
        <f>SUM(G32:V32)</f>
        <v>60</v>
      </c>
      <c r="X32" s="34">
        <v>89</v>
      </c>
      <c r="Y32" s="34">
        <v>97</v>
      </c>
      <c r="Z32" s="34"/>
      <c r="AA32" s="34"/>
      <c r="AB32" s="33">
        <f>(X32+Y32+Z32+AA32)/4</f>
        <v>46.5</v>
      </c>
      <c r="AC32" s="33"/>
      <c r="AD32" s="18"/>
      <c r="AE32" s="1" t="s">
        <v>36</v>
      </c>
    </row>
    <row r="33" s="1" customFormat="1" ht="21" customHeight="1" spans="1:31">
      <c r="A33" s="17"/>
      <c r="B33" s="17">
        <v>30</v>
      </c>
      <c r="C33" s="45" t="s">
        <v>79</v>
      </c>
      <c r="D33" s="18" t="s">
        <v>78</v>
      </c>
      <c r="E33" s="19">
        <f>W33*0.3+AB33*0.2+AC33*0.5</f>
        <v>16.65</v>
      </c>
      <c r="F33" s="20" t="s">
        <v>38</v>
      </c>
      <c r="G33" s="18">
        <v>20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/>
      <c r="P33" s="18">
        <v>0</v>
      </c>
      <c r="Q33" s="18">
        <v>0</v>
      </c>
      <c r="R33" s="18">
        <v>5</v>
      </c>
      <c r="S33" s="18"/>
      <c r="T33" s="18"/>
      <c r="U33" s="18"/>
      <c r="V33" s="18"/>
      <c r="W33" s="33">
        <f>SUM(G33:V33)</f>
        <v>25</v>
      </c>
      <c r="X33" s="34">
        <v>91</v>
      </c>
      <c r="Y33" s="34">
        <v>92</v>
      </c>
      <c r="Z33" s="34"/>
      <c r="AA33" s="34"/>
      <c r="AB33" s="33">
        <f>(X33+Y33+Z33+AA33)/4</f>
        <v>45.75</v>
      </c>
      <c r="AC33" s="33"/>
      <c r="AD33" s="18"/>
      <c r="AE33" s="1" t="s">
        <v>36</v>
      </c>
    </row>
    <row r="34" s="1" customFormat="1" ht="21" customHeight="1" spans="1:31">
      <c r="A34" s="17"/>
      <c r="B34" s="17">
        <v>31</v>
      </c>
      <c r="C34" s="45" t="s">
        <v>80</v>
      </c>
      <c r="D34" s="18" t="s">
        <v>78</v>
      </c>
      <c r="E34" s="19">
        <f>W34*0.3+AB34*0.2+AC34*0.5</f>
        <v>19.6</v>
      </c>
      <c r="F34" s="20" t="s">
        <v>33</v>
      </c>
      <c r="G34" s="18">
        <v>20</v>
      </c>
      <c r="H34" s="18">
        <v>5</v>
      </c>
      <c r="I34" s="18">
        <v>5</v>
      </c>
      <c r="J34" s="18">
        <v>5</v>
      </c>
      <c r="K34" s="18">
        <v>5</v>
      </c>
      <c r="L34" s="18">
        <v>5</v>
      </c>
      <c r="M34" s="18">
        <v>0</v>
      </c>
      <c r="N34" s="18">
        <v>0</v>
      </c>
      <c r="O34" s="18"/>
      <c r="P34" s="18">
        <v>5</v>
      </c>
      <c r="Q34" s="18">
        <v>0</v>
      </c>
      <c r="R34" s="18">
        <v>0</v>
      </c>
      <c r="S34" s="18"/>
      <c r="T34" s="18"/>
      <c r="U34" s="18"/>
      <c r="V34" s="18"/>
      <c r="W34" s="33">
        <f>SUM(G34:V34)</f>
        <v>50</v>
      </c>
      <c r="X34" s="34">
        <v>92</v>
      </c>
      <c r="Y34" s="34">
        <v>0</v>
      </c>
      <c r="Z34" s="34"/>
      <c r="AA34" s="34"/>
      <c r="AB34" s="33">
        <f>(X34+Y34+Z34+AA34)/4</f>
        <v>23</v>
      </c>
      <c r="AC34" s="33"/>
      <c r="AD34" s="18"/>
      <c r="AE34" s="1" t="s">
        <v>36</v>
      </c>
    </row>
    <row r="35" s="1" customFormat="1" ht="21" customHeight="1" spans="1:30">
      <c r="A35" s="17"/>
      <c r="B35" s="17">
        <v>32</v>
      </c>
      <c r="C35" s="45" t="s">
        <v>81</v>
      </c>
      <c r="D35" s="18" t="s">
        <v>78</v>
      </c>
      <c r="E35" s="19">
        <f>W35*0.3+AB35*0.2+AC35*0.5</f>
        <v>30.05</v>
      </c>
      <c r="F35" s="20" t="s">
        <v>33</v>
      </c>
      <c r="G35" s="18">
        <v>25</v>
      </c>
      <c r="H35" s="18">
        <v>5</v>
      </c>
      <c r="I35" s="18">
        <v>5</v>
      </c>
      <c r="J35" s="18">
        <v>5</v>
      </c>
      <c r="K35" s="18">
        <v>5</v>
      </c>
      <c r="L35" s="18">
        <v>5</v>
      </c>
      <c r="M35" s="18">
        <v>0</v>
      </c>
      <c r="N35" s="18">
        <v>5</v>
      </c>
      <c r="O35" s="18"/>
      <c r="P35" s="18">
        <v>5</v>
      </c>
      <c r="Q35" s="18">
        <v>5</v>
      </c>
      <c r="R35" s="18">
        <v>5</v>
      </c>
      <c r="S35" s="18"/>
      <c r="T35" s="18"/>
      <c r="U35" s="18"/>
      <c r="V35" s="18"/>
      <c r="W35" s="33">
        <f>SUM(G35:V35)</f>
        <v>70</v>
      </c>
      <c r="X35" s="34">
        <v>89</v>
      </c>
      <c r="Y35" s="34">
        <v>92</v>
      </c>
      <c r="Z35" s="34"/>
      <c r="AA35" s="34"/>
      <c r="AB35" s="33">
        <f>(X35+Y35+Z35+AA35)/4</f>
        <v>45.25</v>
      </c>
      <c r="AC35" s="33"/>
      <c r="AD35" s="18"/>
    </row>
    <row r="36" s="1" customFormat="1" ht="21" customHeight="1" spans="1:30">
      <c r="A36" s="17"/>
      <c r="B36" s="17">
        <v>33</v>
      </c>
      <c r="C36" s="45" t="s">
        <v>82</v>
      </c>
      <c r="D36" s="18" t="s">
        <v>83</v>
      </c>
      <c r="E36" s="19">
        <f>W36*0.3+AB36*0.2+AC36*0.5</f>
        <v>10.5</v>
      </c>
      <c r="F36" s="20" t="s">
        <v>38</v>
      </c>
      <c r="G36" s="18">
        <v>25</v>
      </c>
      <c r="H36" s="18">
        <v>5</v>
      </c>
      <c r="I36" s="18">
        <v>0</v>
      </c>
      <c r="J36" s="18">
        <v>5</v>
      </c>
      <c r="K36" s="18">
        <v>0</v>
      </c>
      <c r="L36" s="18">
        <v>0</v>
      </c>
      <c r="M36" s="18">
        <v>0</v>
      </c>
      <c r="N36" s="18">
        <v>0</v>
      </c>
      <c r="O36" s="18"/>
      <c r="P36" s="18">
        <v>0</v>
      </c>
      <c r="Q36" s="18">
        <v>0</v>
      </c>
      <c r="R36" s="18">
        <v>0</v>
      </c>
      <c r="S36" s="18"/>
      <c r="T36" s="18"/>
      <c r="U36" s="18"/>
      <c r="V36" s="18"/>
      <c r="W36" s="33">
        <f>SUM(G36:V36)</f>
        <v>35</v>
      </c>
      <c r="X36" s="34">
        <v>0</v>
      </c>
      <c r="Y36" s="34">
        <v>0</v>
      </c>
      <c r="Z36" s="34"/>
      <c r="AA36" s="34"/>
      <c r="AB36" s="33">
        <f>(X36+Y36+Z36+AA36)/4</f>
        <v>0</v>
      </c>
      <c r="AC36" s="33"/>
      <c r="AD36" s="18"/>
    </row>
    <row r="37" s="1" customFormat="1" ht="21" customHeight="1" spans="1:30">
      <c r="A37" s="17"/>
      <c r="B37" s="17">
        <v>34</v>
      </c>
      <c r="C37" s="45" t="s">
        <v>84</v>
      </c>
      <c r="D37" s="18" t="s">
        <v>83</v>
      </c>
      <c r="E37" s="19">
        <f>W37*0.3+AB37*0.2+AC37*0.5</f>
        <v>19.35</v>
      </c>
      <c r="F37" s="20" t="s">
        <v>38</v>
      </c>
      <c r="G37" s="18">
        <v>25</v>
      </c>
      <c r="H37" s="18">
        <v>5</v>
      </c>
      <c r="I37" s="18">
        <v>5</v>
      </c>
      <c r="J37" s="18">
        <v>5</v>
      </c>
      <c r="K37" s="18">
        <v>5</v>
      </c>
      <c r="L37" s="18">
        <v>0</v>
      </c>
      <c r="M37" s="18">
        <v>0</v>
      </c>
      <c r="N37" s="18">
        <v>5</v>
      </c>
      <c r="O37" s="18"/>
      <c r="P37" s="18">
        <v>0</v>
      </c>
      <c r="Q37" s="18">
        <v>5</v>
      </c>
      <c r="R37" s="18">
        <v>0</v>
      </c>
      <c r="S37" s="18"/>
      <c r="T37" s="18"/>
      <c r="U37" s="18"/>
      <c r="V37" s="18"/>
      <c r="W37" s="33">
        <f>SUM(G37:V37)</f>
        <v>55</v>
      </c>
      <c r="X37" s="34">
        <v>0</v>
      </c>
      <c r="Y37" s="34">
        <v>57</v>
      </c>
      <c r="Z37" s="34"/>
      <c r="AA37" s="34"/>
      <c r="AB37" s="33">
        <f>(X37+Y37+Z37+AA37)/4</f>
        <v>14.25</v>
      </c>
      <c r="AC37" s="33"/>
      <c r="AD37" s="18"/>
    </row>
    <row r="38" s="1" customFormat="1" ht="21" customHeight="1" spans="1:34">
      <c r="A38" s="17"/>
      <c r="B38" s="17">
        <v>35</v>
      </c>
      <c r="C38" s="45" t="s">
        <v>85</v>
      </c>
      <c r="D38" s="18" t="s">
        <v>83</v>
      </c>
      <c r="E38" s="19">
        <f>W38*0.3+AB38*0.2+AC38*0.5</f>
        <v>6.15</v>
      </c>
      <c r="F38" s="20" t="s">
        <v>43</v>
      </c>
      <c r="G38" s="18">
        <v>5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/>
      <c r="P38" s="18">
        <v>0</v>
      </c>
      <c r="Q38" s="18">
        <v>0</v>
      </c>
      <c r="R38" s="18">
        <v>0</v>
      </c>
      <c r="S38" s="18"/>
      <c r="T38" s="18"/>
      <c r="U38" s="18"/>
      <c r="V38" s="18"/>
      <c r="W38" s="33">
        <f>SUM(G38:V38)</f>
        <v>5</v>
      </c>
      <c r="X38" s="34">
        <v>0</v>
      </c>
      <c r="Y38" s="34">
        <v>93</v>
      </c>
      <c r="Z38" s="34"/>
      <c r="AA38" s="34"/>
      <c r="AB38" s="33">
        <f>(X38+Y38+Z38+AA38)/4</f>
        <v>23.25</v>
      </c>
      <c r="AC38" s="33"/>
      <c r="AD38" s="18"/>
      <c r="AE38" s="1" t="s">
        <v>36</v>
      </c>
      <c r="AF38" s="1" t="s">
        <v>48</v>
      </c>
      <c r="AG38" s="1" t="s">
        <v>49</v>
      </c>
      <c r="AH38" s="1" t="s">
        <v>39</v>
      </c>
    </row>
    <row r="39" s="1" customFormat="1" ht="21" customHeight="1" spans="1:31">
      <c r="A39" s="17"/>
      <c r="B39" s="17">
        <v>36</v>
      </c>
      <c r="C39" s="45" t="s">
        <v>86</v>
      </c>
      <c r="D39" s="18" t="s">
        <v>87</v>
      </c>
      <c r="E39" s="19">
        <f>W39*0.3+AB39*0.2+AC39*0.5</f>
        <v>20.95</v>
      </c>
      <c r="F39" s="20" t="s">
        <v>33</v>
      </c>
      <c r="G39" s="18">
        <v>20</v>
      </c>
      <c r="H39" s="18">
        <v>5</v>
      </c>
      <c r="I39" s="18">
        <v>5</v>
      </c>
      <c r="J39" s="18">
        <v>5</v>
      </c>
      <c r="K39" s="18">
        <v>0</v>
      </c>
      <c r="L39" s="18">
        <v>5</v>
      </c>
      <c r="M39" s="18">
        <v>0</v>
      </c>
      <c r="N39" s="18">
        <v>5</v>
      </c>
      <c r="O39" s="18"/>
      <c r="P39" s="18">
        <v>5</v>
      </c>
      <c r="Q39" s="18">
        <v>0</v>
      </c>
      <c r="R39" s="18">
        <v>5</v>
      </c>
      <c r="S39" s="18"/>
      <c r="T39" s="18"/>
      <c r="U39" s="18"/>
      <c r="V39" s="18"/>
      <c r="W39" s="33">
        <f>SUM(G39:V39)</f>
        <v>55</v>
      </c>
      <c r="X39" s="34">
        <v>0</v>
      </c>
      <c r="Y39" s="34">
        <v>89</v>
      </c>
      <c r="Z39" s="34"/>
      <c r="AA39" s="34"/>
      <c r="AB39" s="33">
        <f>(X39+Y39+Z39+AA39)/4</f>
        <v>22.25</v>
      </c>
      <c r="AC39" s="33"/>
      <c r="AD39" s="18"/>
      <c r="AE39" s="1" t="s">
        <v>36</v>
      </c>
    </row>
    <row r="40" s="1" customFormat="1" ht="21" customHeight="1" spans="1:31">
      <c r="A40" s="17"/>
      <c r="B40" s="17">
        <v>37</v>
      </c>
      <c r="C40" s="45" t="s">
        <v>88</v>
      </c>
      <c r="D40" s="18" t="s">
        <v>87</v>
      </c>
      <c r="E40" s="19">
        <f>W40*0.3+AB40*0.2+AC40*0.5</f>
        <v>10.5</v>
      </c>
      <c r="F40" s="20" t="s">
        <v>38</v>
      </c>
      <c r="G40" s="18">
        <v>20</v>
      </c>
      <c r="H40" s="18">
        <v>5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5</v>
      </c>
      <c r="O40" s="18"/>
      <c r="P40" s="18">
        <v>0</v>
      </c>
      <c r="Q40" s="18">
        <v>0</v>
      </c>
      <c r="R40" s="18">
        <v>5</v>
      </c>
      <c r="S40" s="18"/>
      <c r="T40" s="18"/>
      <c r="U40" s="18"/>
      <c r="V40" s="18"/>
      <c r="W40" s="33">
        <f>SUM(G40:V40)</f>
        <v>35</v>
      </c>
      <c r="X40" s="34">
        <v>0</v>
      </c>
      <c r="Y40" s="34">
        <v>0</v>
      </c>
      <c r="Z40" s="34"/>
      <c r="AA40" s="34"/>
      <c r="AB40" s="33">
        <f>(X40+Y40+Z40+AA40)/4</f>
        <v>0</v>
      </c>
      <c r="AC40" s="33"/>
      <c r="AD40" s="18"/>
      <c r="AE40" s="1" t="s">
        <v>36</v>
      </c>
    </row>
    <row r="41" s="1" customFormat="1" ht="21" customHeight="1" spans="1:32">
      <c r="A41" s="17"/>
      <c r="B41" s="17">
        <v>38</v>
      </c>
      <c r="C41" s="45" t="s">
        <v>89</v>
      </c>
      <c r="D41" s="18" t="s">
        <v>87</v>
      </c>
      <c r="E41" s="19">
        <f>W41*0.3+AB41*0.2+AC41*0.5</f>
        <v>13.9</v>
      </c>
      <c r="F41" s="20" t="s">
        <v>38</v>
      </c>
      <c r="G41" s="18">
        <v>15</v>
      </c>
      <c r="H41" s="18">
        <v>5</v>
      </c>
      <c r="I41" s="18">
        <v>5</v>
      </c>
      <c r="J41" s="18">
        <v>5</v>
      </c>
      <c r="K41" s="18">
        <v>0</v>
      </c>
      <c r="L41" s="18">
        <v>0</v>
      </c>
      <c r="M41" s="18">
        <v>0</v>
      </c>
      <c r="N41" s="18">
        <v>0</v>
      </c>
      <c r="O41" s="18"/>
      <c r="P41" s="18">
        <v>0</v>
      </c>
      <c r="Q41" s="18">
        <v>5</v>
      </c>
      <c r="R41" s="18">
        <v>0</v>
      </c>
      <c r="S41" s="18"/>
      <c r="T41" s="18"/>
      <c r="U41" s="18"/>
      <c r="V41" s="18"/>
      <c r="W41" s="33">
        <f>SUM(G41:V41)</f>
        <v>35</v>
      </c>
      <c r="X41" s="34">
        <v>0</v>
      </c>
      <c r="Y41" s="34">
        <v>68</v>
      </c>
      <c r="Z41" s="34"/>
      <c r="AA41" s="34"/>
      <c r="AB41" s="33">
        <f>(X41+Y41+Z41+AA41)/4</f>
        <v>17</v>
      </c>
      <c r="AC41" s="33"/>
      <c r="AD41" s="18"/>
      <c r="AE41" s="1" t="s">
        <v>36</v>
      </c>
      <c r="AF41" s="1" t="s">
        <v>90</v>
      </c>
    </row>
    <row r="42" s="1" customFormat="1" ht="21" customHeight="1" spans="1:31">
      <c r="A42" s="17"/>
      <c r="B42" s="17">
        <v>39</v>
      </c>
      <c r="C42" s="45" t="s">
        <v>91</v>
      </c>
      <c r="D42" s="18" t="s">
        <v>92</v>
      </c>
      <c r="E42" s="19">
        <f>W42*0.3+AB42*0.2+AC42*0.5</f>
        <v>13.3</v>
      </c>
      <c r="F42" s="20" t="s">
        <v>38</v>
      </c>
      <c r="G42" s="18">
        <v>20</v>
      </c>
      <c r="H42" s="18">
        <v>0</v>
      </c>
      <c r="I42" s="18">
        <v>0</v>
      </c>
      <c r="J42" s="18">
        <v>5</v>
      </c>
      <c r="K42" s="18">
        <v>0</v>
      </c>
      <c r="L42" s="18">
        <v>5</v>
      </c>
      <c r="M42" s="18">
        <v>0</v>
      </c>
      <c r="N42" s="18">
        <v>5</v>
      </c>
      <c r="O42" s="18"/>
      <c r="P42" s="18">
        <v>0</v>
      </c>
      <c r="Q42" s="18">
        <v>0</v>
      </c>
      <c r="R42" s="18">
        <v>0</v>
      </c>
      <c r="S42" s="18"/>
      <c r="T42" s="18"/>
      <c r="U42" s="18"/>
      <c r="V42" s="18"/>
      <c r="W42" s="33">
        <f>SUM(G42:V42)</f>
        <v>35</v>
      </c>
      <c r="X42" s="34">
        <v>0</v>
      </c>
      <c r="Y42" s="34">
        <v>56</v>
      </c>
      <c r="Z42" s="34"/>
      <c r="AA42" s="34"/>
      <c r="AB42" s="33">
        <f>(X42+Y42+Z42+AA42)/4</f>
        <v>14</v>
      </c>
      <c r="AC42" s="33"/>
      <c r="AD42" s="18"/>
      <c r="AE42" s="1" t="s">
        <v>36</v>
      </c>
    </row>
    <row r="43" s="1" customFormat="1" ht="21" customHeight="1" spans="1:32">
      <c r="A43" s="17"/>
      <c r="B43" s="17">
        <v>40</v>
      </c>
      <c r="C43" s="45" t="s">
        <v>93</v>
      </c>
      <c r="D43" s="18" t="s">
        <v>92</v>
      </c>
      <c r="E43" s="19">
        <f>W43*0.3+AB43*0.2+AC43*0.5</f>
        <v>19.5</v>
      </c>
      <c r="F43" s="20" t="s">
        <v>33</v>
      </c>
      <c r="G43" s="18">
        <v>15</v>
      </c>
      <c r="H43" s="18">
        <v>5</v>
      </c>
      <c r="I43" s="18">
        <v>0</v>
      </c>
      <c r="J43" s="18">
        <v>0</v>
      </c>
      <c r="K43" s="18">
        <v>0</v>
      </c>
      <c r="L43" s="18">
        <v>0</v>
      </c>
      <c r="M43" s="18">
        <v>5</v>
      </c>
      <c r="N43" s="18">
        <v>0</v>
      </c>
      <c r="O43" s="18"/>
      <c r="P43" s="18">
        <v>5</v>
      </c>
      <c r="Q43" s="18">
        <v>5</v>
      </c>
      <c r="R43" s="18">
        <v>0</v>
      </c>
      <c r="S43" s="18"/>
      <c r="T43" s="18"/>
      <c r="U43" s="18"/>
      <c r="V43" s="18"/>
      <c r="W43" s="33">
        <f>SUM(G43:V43)</f>
        <v>35</v>
      </c>
      <c r="X43" s="34">
        <v>91</v>
      </c>
      <c r="Y43" s="34">
        <v>89</v>
      </c>
      <c r="Z43" s="34"/>
      <c r="AA43" s="34"/>
      <c r="AB43" s="33">
        <f>(X43+Y43+Z43+AA43)/4</f>
        <v>45</v>
      </c>
      <c r="AC43" s="33"/>
      <c r="AD43" s="18"/>
      <c r="AE43" s="1" t="s">
        <v>94</v>
      </c>
      <c r="AF43" s="1" t="s">
        <v>39</v>
      </c>
    </row>
    <row r="44" s="1" customFormat="1" ht="21" customHeight="1" spans="1:30">
      <c r="A44" s="17"/>
      <c r="B44" s="17">
        <v>41</v>
      </c>
      <c r="C44" s="45" t="s">
        <v>95</v>
      </c>
      <c r="D44" s="18" t="s">
        <v>92</v>
      </c>
      <c r="E44" s="19">
        <f>W44*0.3+AB44*0.2+AC44*0.5</f>
        <v>22.5</v>
      </c>
      <c r="F44" s="20" t="s">
        <v>33</v>
      </c>
      <c r="G44" s="18">
        <v>25</v>
      </c>
      <c r="H44" s="18">
        <v>5</v>
      </c>
      <c r="I44" s="18">
        <v>5</v>
      </c>
      <c r="J44" s="18">
        <v>5</v>
      </c>
      <c r="K44" s="18">
        <v>5</v>
      </c>
      <c r="L44" s="18">
        <v>5</v>
      </c>
      <c r="M44" s="18">
        <v>5</v>
      </c>
      <c r="N44" s="18">
        <v>0</v>
      </c>
      <c r="O44" s="18"/>
      <c r="P44" s="18">
        <v>0</v>
      </c>
      <c r="Q44" s="18">
        <v>5</v>
      </c>
      <c r="R44" s="18">
        <v>0</v>
      </c>
      <c r="S44" s="18"/>
      <c r="T44" s="18"/>
      <c r="U44" s="18"/>
      <c r="V44" s="18"/>
      <c r="W44" s="33">
        <f>SUM(G44:V44)</f>
        <v>60</v>
      </c>
      <c r="X44" s="34">
        <v>0</v>
      </c>
      <c r="Y44" s="34">
        <v>90</v>
      </c>
      <c r="Z44" s="34"/>
      <c r="AA44" s="34"/>
      <c r="AB44" s="33">
        <f>(X44+Y44+Z44+AA44)/4</f>
        <v>22.5</v>
      </c>
      <c r="AC44" s="33"/>
      <c r="AD44" s="18"/>
    </row>
    <row r="45" s="1" customFormat="1" ht="21" customHeight="1" spans="1:31">
      <c r="A45" s="17"/>
      <c r="B45" s="17">
        <v>42</v>
      </c>
      <c r="C45" s="45" t="s">
        <v>96</v>
      </c>
      <c r="D45" s="18" t="s">
        <v>92</v>
      </c>
      <c r="E45" s="19">
        <f>W45*0.3+AB45*0.2+AC45*0.5</f>
        <v>22.75</v>
      </c>
      <c r="F45" s="20" t="s">
        <v>33</v>
      </c>
      <c r="G45" s="18">
        <v>20</v>
      </c>
      <c r="H45" s="18">
        <v>5</v>
      </c>
      <c r="I45" s="18">
        <v>5</v>
      </c>
      <c r="J45" s="18">
        <v>0</v>
      </c>
      <c r="K45" s="18">
        <v>5</v>
      </c>
      <c r="L45" s="18">
        <v>5</v>
      </c>
      <c r="M45" s="18">
        <v>5</v>
      </c>
      <c r="N45" s="18">
        <v>5</v>
      </c>
      <c r="O45" s="18"/>
      <c r="P45" s="18">
        <v>5</v>
      </c>
      <c r="Q45" s="18">
        <v>0</v>
      </c>
      <c r="R45" s="18">
        <v>5</v>
      </c>
      <c r="S45" s="18"/>
      <c r="T45" s="18"/>
      <c r="U45" s="18"/>
      <c r="V45" s="18"/>
      <c r="W45" s="33">
        <f>SUM(G45:V45)</f>
        <v>60</v>
      </c>
      <c r="X45" s="34">
        <v>0</v>
      </c>
      <c r="Y45" s="34">
        <v>95</v>
      </c>
      <c r="Z45" s="34"/>
      <c r="AA45" s="34"/>
      <c r="AB45" s="33">
        <f>(X45+Y45+Z45+AA45)/4</f>
        <v>23.75</v>
      </c>
      <c r="AC45" s="33"/>
      <c r="AD45" s="18"/>
      <c r="AE45" s="1" t="s">
        <v>36</v>
      </c>
    </row>
    <row r="48" s="4" customFormat="1" spans="1:26">
      <c r="A48" s="2"/>
      <c r="B48" s="2"/>
      <c r="C48" s="26" t="s">
        <v>97</v>
      </c>
      <c r="E48" s="2"/>
      <c r="W48" s="5"/>
      <c r="X48" s="5"/>
      <c r="Y48" s="5"/>
      <c r="Z48" s="5"/>
    </row>
    <row r="49" s="4" customFormat="1" ht="23.1" customHeight="1" spans="1:45">
      <c r="A49" s="2"/>
      <c r="B49" s="2"/>
      <c r="C49" s="27" t="s">
        <v>98</v>
      </c>
      <c r="D49" s="27"/>
      <c r="E49" s="27"/>
      <c r="F49" s="28"/>
      <c r="G49" s="28"/>
      <c r="H49" s="28"/>
      <c r="I49" s="28"/>
      <c r="J49" s="28"/>
      <c r="K49" s="28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</row>
    <row r="50" s="4" customFormat="1" ht="24.95" customHeight="1" spans="1:45">
      <c r="A50" s="2"/>
      <c r="B50" s="2"/>
      <c r="C50" s="29" t="s">
        <v>99</v>
      </c>
      <c r="D50" s="29"/>
      <c r="E50" s="29"/>
      <c r="F50" s="29"/>
      <c r="G50" s="29"/>
      <c r="H50" s="29"/>
      <c r="I50" s="29"/>
      <c r="J50" s="29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</row>
  </sheetData>
  <mergeCells count="5">
    <mergeCell ref="G1:W1"/>
    <mergeCell ref="X1:AB1"/>
    <mergeCell ref="C49:E49"/>
    <mergeCell ref="L49:AS49"/>
    <mergeCell ref="C50:G5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28"/>
  <sheetViews>
    <sheetView zoomScale="169" zoomScaleNormal="169" workbookViewId="0">
      <selection activeCell="AB6" sqref="AB6"/>
    </sheetView>
  </sheetViews>
  <sheetFormatPr defaultColWidth="4.625" defaultRowHeight="14.25"/>
  <cols>
    <col min="1" max="1" width="17.875" style="2" customWidth="1"/>
    <col min="2" max="2" width="4" style="2" customWidth="1"/>
    <col min="3" max="3" width="8.625" style="3" customWidth="1"/>
    <col min="4" max="4" width="9.375" style="4" customWidth="1"/>
    <col min="5" max="5" width="4.75" style="2" customWidth="1"/>
    <col min="6" max="6" width="8.875" style="4" customWidth="1"/>
    <col min="7" max="10" width="4.5" style="4" customWidth="1"/>
    <col min="11" max="14" width="3.5" style="4" customWidth="1"/>
    <col min="15" max="15" width="4.5" style="4" customWidth="1"/>
    <col min="16" max="21" width="3.875" style="4" customWidth="1"/>
    <col min="22" max="22" width="5.25" style="4" customWidth="1"/>
    <col min="23" max="24" width="3.625" style="5" customWidth="1"/>
    <col min="25" max="25" width="4.25" style="5" customWidth="1"/>
    <col min="26" max="26" width="3.875" style="5" customWidth="1"/>
    <col min="27" max="27" width="4.375" style="4" customWidth="1"/>
    <col min="28" max="28" width="7.875" style="4" customWidth="1"/>
    <col min="29" max="29" width="5.5" style="4" customWidth="1"/>
    <col min="30" max="31" width="12.875" style="4" customWidth="1"/>
    <col min="32" max="32" width="14.5" style="4" customWidth="1"/>
    <col min="33" max="33" width="8.5" style="4" customWidth="1"/>
    <col min="34" max="34" width="13.5" style="4" customWidth="1"/>
    <col min="35" max="35" width="14.125" style="4" customWidth="1"/>
    <col min="36" max="36" width="13.5" style="4" customWidth="1"/>
    <col min="37" max="37" width="7.125" style="4" customWidth="1"/>
    <col min="38" max="39" width="7.5" style="4" customWidth="1"/>
    <col min="40" max="246" width="9" style="4" customWidth="1"/>
    <col min="247" max="247" width="4.625" style="4" customWidth="1"/>
    <col min="248" max="248" width="15.625" style="4" customWidth="1"/>
    <col min="249" max="249" width="9" style="4" customWidth="1"/>
    <col min="250" max="254" width="4.625" style="4" customWidth="1"/>
    <col min="255" max="255" width="17.25" style="4" customWidth="1"/>
    <col min="256" max="256" width="9" style="4" customWidth="1"/>
    <col min="257" max="16384" width="4.625" style="4"/>
  </cols>
  <sheetData>
    <row r="1" ht="18.75" customHeight="1" spans="1:29">
      <c r="A1" s="6" t="s">
        <v>100</v>
      </c>
      <c r="B1" s="6"/>
      <c r="C1" s="6"/>
      <c r="D1" s="7"/>
      <c r="E1" s="8"/>
      <c r="F1" s="9" t="s">
        <v>1</v>
      </c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31" t="s">
        <v>2</v>
      </c>
      <c r="X1" s="32"/>
      <c r="Y1" s="32"/>
      <c r="Z1" s="32"/>
      <c r="AA1" s="35"/>
      <c r="AB1" s="36" t="s">
        <v>3</v>
      </c>
      <c r="AC1" s="37"/>
    </row>
    <row r="2" ht="108.95" customHeight="1" spans="1:39">
      <c r="A2" s="11" t="s">
        <v>101</v>
      </c>
      <c r="B2" s="12"/>
      <c r="C2" s="13"/>
      <c r="D2" s="14" t="s">
        <v>6</v>
      </c>
      <c r="E2" s="15" t="s">
        <v>7</v>
      </c>
      <c r="F2" s="16" t="s">
        <v>8</v>
      </c>
      <c r="G2" s="15" t="s">
        <v>102</v>
      </c>
      <c r="H2" s="15" t="s">
        <v>103</v>
      </c>
      <c r="I2" s="15" t="s">
        <v>104</v>
      </c>
      <c r="J2" s="15" t="s">
        <v>105</v>
      </c>
      <c r="K2" s="15" t="s">
        <v>106</v>
      </c>
      <c r="L2" s="15" t="s">
        <v>107</v>
      </c>
      <c r="M2" s="15" t="s">
        <v>108</v>
      </c>
      <c r="N2" s="15" t="s">
        <v>109</v>
      </c>
      <c r="O2" s="15" t="s">
        <v>110</v>
      </c>
      <c r="P2" s="15" t="s">
        <v>111</v>
      </c>
      <c r="Q2" s="15" t="s">
        <v>112</v>
      </c>
      <c r="R2" s="15" t="s">
        <v>113</v>
      </c>
      <c r="S2" s="15" t="s">
        <v>114</v>
      </c>
      <c r="T2" s="15">
        <v>14</v>
      </c>
      <c r="U2" s="15">
        <v>15</v>
      </c>
      <c r="V2" s="16" t="s">
        <v>24</v>
      </c>
      <c r="W2" s="15" t="s">
        <v>25</v>
      </c>
      <c r="X2" s="15" t="s">
        <v>26</v>
      </c>
      <c r="Y2" s="15" t="s">
        <v>27</v>
      </c>
      <c r="Z2" s="15" t="s">
        <v>28</v>
      </c>
      <c r="AA2" s="16" t="s">
        <v>29</v>
      </c>
      <c r="AB2" s="16" t="s">
        <v>30</v>
      </c>
      <c r="AC2" s="38" t="s">
        <v>31</v>
      </c>
      <c r="AD2" s="39" t="s">
        <v>32</v>
      </c>
      <c r="AE2" s="40"/>
      <c r="AF2" s="40"/>
      <c r="AG2" s="40"/>
      <c r="AH2" s="40"/>
      <c r="AI2" s="40"/>
      <c r="AJ2" s="40"/>
      <c r="AK2" s="40"/>
      <c r="AL2" s="40"/>
      <c r="AM2" s="40"/>
    </row>
    <row r="3" s="1" customFormat="1" ht="21" customHeight="1" spans="1:29">
      <c r="A3" s="17" t="s">
        <v>115</v>
      </c>
      <c r="B3" s="18">
        <v>1</v>
      </c>
      <c r="C3" s="18" t="s">
        <v>116</v>
      </c>
      <c r="D3" s="19">
        <f t="shared" ref="D3:D16" si="0">V3*0.3+AA3*0.2+AB3*0.5</f>
        <v>17.1</v>
      </c>
      <c r="E3" s="20" t="s">
        <v>33</v>
      </c>
      <c r="F3" s="18">
        <v>25</v>
      </c>
      <c r="G3" s="18">
        <v>5</v>
      </c>
      <c r="H3" s="18">
        <v>5</v>
      </c>
      <c r="I3" s="18">
        <v>5</v>
      </c>
      <c r="J3" s="18">
        <v>5</v>
      </c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33">
        <f t="shared" ref="V3:V24" si="1">SUM(F3:U3)</f>
        <v>45</v>
      </c>
      <c r="W3" s="34">
        <v>72</v>
      </c>
      <c r="X3" s="34">
        <v>0</v>
      </c>
      <c r="Y3" s="34">
        <v>0</v>
      </c>
      <c r="Z3" s="34"/>
      <c r="AA3" s="33">
        <f t="shared" ref="AA3:AA24" si="2">(W3+X3+Y3+Z3)/4</f>
        <v>18</v>
      </c>
      <c r="AB3" s="33"/>
      <c r="AC3" s="18"/>
    </row>
    <row r="4" s="1" customFormat="1" ht="21" customHeight="1" spans="1:29">
      <c r="A4" s="17" t="s">
        <v>117</v>
      </c>
      <c r="B4" s="18">
        <v>2</v>
      </c>
      <c r="C4" s="18" t="s">
        <v>118</v>
      </c>
      <c r="D4" s="19">
        <f t="shared" si="0"/>
        <v>26.55</v>
      </c>
      <c r="E4" s="20" t="s">
        <v>38</v>
      </c>
      <c r="F4" s="18">
        <v>25</v>
      </c>
      <c r="G4" s="18">
        <v>5</v>
      </c>
      <c r="H4" s="18">
        <v>5</v>
      </c>
      <c r="I4" s="18">
        <v>5</v>
      </c>
      <c r="J4" s="18">
        <v>5</v>
      </c>
      <c r="K4" s="18">
        <v>5</v>
      </c>
      <c r="L4" s="18"/>
      <c r="M4" s="18"/>
      <c r="N4" s="18"/>
      <c r="O4" s="18"/>
      <c r="P4" s="18"/>
      <c r="Q4" s="18"/>
      <c r="R4" s="18"/>
      <c r="S4" s="18"/>
      <c r="T4" s="18"/>
      <c r="U4" s="18"/>
      <c r="V4" s="33">
        <f t="shared" si="1"/>
        <v>50</v>
      </c>
      <c r="W4" s="34">
        <v>76</v>
      </c>
      <c r="X4" s="34">
        <v>76</v>
      </c>
      <c r="Y4" s="34">
        <v>79</v>
      </c>
      <c r="Z4" s="34"/>
      <c r="AA4" s="33">
        <f t="shared" si="2"/>
        <v>57.75</v>
      </c>
      <c r="AB4" s="33"/>
      <c r="AC4" s="18"/>
    </row>
    <row r="5" s="1" customFormat="1" ht="21" customHeight="1" spans="1:29">
      <c r="A5" s="21" t="s">
        <v>119</v>
      </c>
      <c r="B5" s="18">
        <v>3</v>
      </c>
      <c r="C5" s="18" t="s">
        <v>120</v>
      </c>
      <c r="D5" s="19">
        <f t="shared" si="0"/>
        <v>19.65</v>
      </c>
      <c r="E5" s="20" t="s">
        <v>33</v>
      </c>
      <c r="F5" s="18">
        <v>25</v>
      </c>
      <c r="G5" s="18">
        <v>5</v>
      </c>
      <c r="H5" s="18">
        <v>5</v>
      </c>
      <c r="I5" s="18">
        <v>5</v>
      </c>
      <c r="J5" s="18">
        <v>5</v>
      </c>
      <c r="K5" s="18">
        <v>5</v>
      </c>
      <c r="L5" s="18"/>
      <c r="M5" s="18"/>
      <c r="N5" s="18"/>
      <c r="O5" s="18"/>
      <c r="P5" s="18"/>
      <c r="Q5" s="18"/>
      <c r="R5" s="18"/>
      <c r="S5" s="18"/>
      <c r="T5" s="18"/>
      <c r="U5" s="18"/>
      <c r="V5" s="33">
        <f t="shared" si="1"/>
        <v>50</v>
      </c>
      <c r="W5" s="34">
        <v>93</v>
      </c>
      <c r="X5" s="34">
        <v>0</v>
      </c>
      <c r="Y5" s="34">
        <v>0</v>
      </c>
      <c r="Z5" s="34"/>
      <c r="AA5" s="33">
        <f t="shared" si="2"/>
        <v>23.25</v>
      </c>
      <c r="AB5" s="33"/>
      <c r="AC5" s="18"/>
    </row>
    <row r="6" s="1" customFormat="1" ht="20.1" customHeight="1" spans="1:39">
      <c r="A6" s="22" t="s">
        <v>121</v>
      </c>
      <c r="B6" s="18">
        <v>4</v>
      </c>
      <c r="C6" s="18" t="s">
        <v>122</v>
      </c>
      <c r="D6" s="19">
        <f t="shared" si="0"/>
        <v>22.8</v>
      </c>
      <c r="E6" s="20" t="s">
        <v>38</v>
      </c>
      <c r="F6" s="23">
        <v>15</v>
      </c>
      <c r="G6" s="18">
        <v>5</v>
      </c>
      <c r="H6" s="18">
        <v>5</v>
      </c>
      <c r="I6" s="18">
        <v>5</v>
      </c>
      <c r="J6" s="18">
        <v>5</v>
      </c>
      <c r="K6" s="18">
        <v>5</v>
      </c>
      <c r="L6" s="18"/>
      <c r="M6" s="18"/>
      <c r="N6" s="18"/>
      <c r="O6" s="18"/>
      <c r="P6" s="18"/>
      <c r="Q6" s="18"/>
      <c r="R6" s="18"/>
      <c r="S6" s="18"/>
      <c r="T6" s="18"/>
      <c r="U6" s="18"/>
      <c r="V6" s="33">
        <f t="shared" si="1"/>
        <v>40</v>
      </c>
      <c r="W6" s="18">
        <v>73</v>
      </c>
      <c r="X6" s="18">
        <v>59</v>
      </c>
      <c r="Y6" s="23">
        <v>84</v>
      </c>
      <c r="Z6" s="23"/>
      <c r="AA6" s="33">
        <f t="shared" si="2"/>
        <v>54</v>
      </c>
      <c r="AB6" s="33"/>
      <c r="AC6" s="23"/>
      <c r="AF6" s="41"/>
      <c r="AG6" s="41"/>
      <c r="AH6" s="41"/>
      <c r="AI6" s="41"/>
      <c r="AJ6" s="41"/>
      <c r="AK6" s="41"/>
      <c r="AL6" s="41"/>
      <c r="AM6" s="41"/>
    </row>
    <row r="7" s="1" customFormat="1" ht="20.1" customHeight="1" spans="1:39">
      <c r="A7" s="22" t="s">
        <v>123</v>
      </c>
      <c r="B7" s="18">
        <v>5</v>
      </c>
      <c r="C7" s="18" t="s">
        <v>124</v>
      </c>
      <c r="D7" s="19">
        <f t="shared" si="0"/>
        <v>23</v>
      </c>
      <c r="E7" s="20" t="s">
        <v>33</v>
      </c>
      <c r="F7" s="18">
        <v>25</v>
      </c>
      <c r="G7" s="18">
        <v>5</v>
      </c>
      <c r="H7" s="18">
        <v>0</v>
      </c>
      <c r="I7" s="18">
        <v>5</v>
      </c>
      <c r="J7" s="18">
        <v>5</v>
      </c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33">
        <f t="shared" si="1"/>
        <v>40</v>
      </c>
      <c r="W7" s="18">
        <v>66</v>
      </c>
      <c r="X7" s="18">
        <v>86</v>
      </c>
      <c r="Y7" s="23">
        <v>68</v>
      </c>
      <c r="Z7" s="23"/>
      <c r="AA7" s="33">
        <f t="shared" si="2"/>
        <v>55</v>
      </c>
      <c r="AB7" s="33"/>
      <c r="AC7" s="23"/>
      <c r="AF7" s="41"/>
      <c r="AG7" s="41"/>
      <c r="AH7" s="41"/>
      <c r="AI7" s="41"/>
      <c r="AJ7" s="41"/>
      <c r="AK7" s="41"/>
      <c r="AL7" s="41"/>
      <c r="AM7" s="41"/>
    </row>
    <row r="8" s="1" customFormat="1" ht="21" customHeight="1" spans="1:29">
      <c r="A8" s="17" t="s">
        <v>125</v>
      </c>
      <c r="B8" s="18">
        <v>6</v>
      </c>
      <c r="C8" s="18" t="s">
        <v>126</v>
      </c>
      <c r="D8" s="19">
        <f t="shared" si="0"/>
        <v>21.5</v>
      </c>
      <c r="E8" s="20" t="s">
        <v>33</v>
      </c>
      <c r="F8" s="18">
        <v>25</v>
      </c>
      <c r="G8" s="18">
        <v>5</v>
      </c>
      <c r="H8" s="18">
        <v>5</v>
      </c>
      <c r="I8" s="18">
        <v>5</v>
      </c>
      <c r="J8" s="18">
        <v>5</v>
      </c>
      <c r="K8" s="18">
        <v>5</v>
      </c>
      <c r="L8" s="18"/>
      <c r="M8" s="18"/>
      <c r="N8" s="18"/>
      <c r="O8" s="18"/>
      <c r="P8" s="18"/>
      <c r="Q8" s="18"/>
      <c r="R8" s="18"/>
      <c r="S8" s="18"/>
      <c r="T8" s="18"/>
      <c r="U8" s="18"/>
      <c r="V8" s="33">
        <f t="shared" si="1"/>
        <v>50</v>
      </c>
      <c r="W8" s="34">
        <v>61</v>
      </c>
      <c r="X8" s="34">
        <v>0</v>
      </c>
      <c r="Y8" s="34">
        <v>69</v>
      </c>
      <c r="Z8" s="34"/>
      <c r="AA8" s="33">
        <f t="shared" si="2"/>
        <v>32.5</v>
      </c>
      <c r="AB8" s="33"/>
      <c r="AC8" s="18"/>
    </row>
    <row r="9" s="1" customFormat="1" ht="21" customHeight="1" spans="1:29">
      <c r="A9" s="21" t="s">
        <v>127</v>
      </c>
      <c r="B9" s="18">
        <v>7</v>
      </c>
      <c r="C9" s="18" t="s">
        <v>128</v>
      </c>
      <c r="D9" s="19">
        <f t="shared" si="0"/>
        <v>14.05</v>
      </c>
      <c r="E9" s="20" t="s">
        <v>38</v>
      </c>
      <c r="F9" s="18">
        <v>25</v>
      </c>
      <c r="G9" s="18">
        <v>5</v>
      </c>
      <c r="H9" s="18">
        <v>0</v>
      </c>
      <c r="I9" s="18">
        <v>5</v>
      </c>
      <c r="J9" s="18">
        <v>5</v>
      </c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33">
        <f t="shared" si="1"/>
        <v>40</v>
      </c>
      <c r="W9" s="34">
        <v>41</v>
      </c>
      <c r="X9" s="34">
        <v>0</v>
      </c>
      <c r="Y9" s="34">
        <v>0</v>
      </c>
      <c r="Z9" s="34"/>
      <c r="AA9" s="33">
        <f t="shared" si="2"/>
        <v>10.25</v>
      </c>
      <c r="AB9" s="33"/>
      <c r="AC9" s="18"/>
    </row>
    <row r="10" s="1" customFormat="1" ht="20.1" customHeight="1" spans="1:39">
      <c r="A10" s="22"/>
      <c r="B10" s="18">
        <v>8</v>
      </c>
      <c r="C10" s="18" t="s">
        <v>129</v>
      </c>
      <c r="D10" s="19">
        <f t="shared" si="0"/>
        <v>19.8</v>
      </c>
      <c r="E10" s="20" t="s">
        <v>43</v>
      </c>
      <c r="F10" s="18">
        <v>15</v>
      </c>
      <c r="G10" s="18">
        <v>5</v>
      </c>
      <c r="H10" s="18">
        <v>0</v>
      </c>
      <c r="I10" s="18">
        <v>5</v>
      </c>
      <c r="J10" s="18">
        <v>5</v>
      </c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33">
        <f t="shared" si="1"/>
        <v>30</v>
      </c>
      <c r="W10" s="18">
        <v>61</v>
      </c>
      <c r="X10" s="18">
        <v>79</v>
      </c>
      <c r="Y10" s="23">
        <v>76</v>
      </c>
      <c r="Z10" s="23"/>
      <c r="AA10" s="33">
        <f t="shared" si="2"/>
        <v>54</v>
      </c>
      <c r="AB10" s="33"/>
      <c r="AC10" s="23"/>
      <c r="AF10" s="41"/>
      <c r="AG10" s="41"/>
      <c r="AH10" s="41"/>
      <c r="AI10" s="41"/>
      <c r="AJ10" s="41"/>
      <c r="AK10" s="41"/>
      <c r="AL10" s="41"/>
      <c r="AM10" s="41"/>
    </row>
    <row r="11" s="1" customFormat="1" ht="20.1" customHeight="1" spans="1:39">
      <c r="A11" s="22"/>
      <c r="B11" s="18">
        <v>9</v>
      </c>
      <c r="C11" s="18" t="s">
        <v>130</v>
      </c>
      <c r="D11" s="19">
        <f t="shared" si="0"/>
        <v>12.2</v>
      </c>
      <c r="E11" s="20" t="s">
        <v>43</v>
      </c>
      <c r="F11" s="18">
        <v>15</v>
      </c>
      <c r="G11" s="18">
        <v>5</v>
      </c>
      <c r="H11" s="18">
        <v>0</v>
      </c>
      <c r="I11" s="18">
        <v>5</v>
      </c>
      <c r="J11" s="18">
        <v>0</v>
      </c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33">
        <f t="shared" si="1"/>
        <v>25</v>
      </c>
      <c r="W11" s="18">
        <v>0</v>
      </c>
      <c r="X11" s="18">
        <v>0</v>
      </c>
      <c r="Y11" s="23">
        <v>94</v>
      </c>
      <c r="Z11" s="23"/>
      <c r="AA11" s="33">
        <f t="shared" si="2"/>
        <v>23.5</v>
      </c>
      <c r="AB11" s="33"/>
      <c r="AC11" s="23"/>
      <c r="AE11" s="41"/>
      <c r="AG11" s="41"/>
      <c r="AH11" s="41"/>
      <c r="AI11" s="41"/>
      <c r="AJ11" s="41"/>
      <c r="AK11" s="41"/>
      <c r="AL11" s="41"/>
      <c r="AM11" s="41"/>
    </row>
    <row r="12" s="1" customFormat="1" ht="21" customHeight="1" spans="1:29">
      <c r="A12" s="17"/>
      <c r="B12" s="18">
        <v>10</v>
      </c>
      <c r="C12" s="18" t="s">
        <v>131</v>
      </c>
      <c r="D12" s="19">
        <f t="shared" si="0"/>
        <v>23.35</v>
      </c>
      <c r="E12" s="20" t="s">
        <v>38</v>
      </c>
      <c r="F12" s="18">
        <v>20</v>
      </c>
      <c r="G12" s="18">
        <v>5</v>
      </c>
      <c r="H12" s="18">
        <v>5</v>
      </c>
      <c r="I12" s="18">
        <v>5</v>
      </c>
      <c r="J12" s="18">
        <v>5</v>
      </c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33">
        <f t="shared" si="1"/>
        <v>40</v>
      </c>
      <c r="W12" s="34">
        <v>50</v>
      </c>
      <c r="X12" s="34">
        <v>85</v>
      </c>
      <c r="Y12" s="34">
        <v>92</v>
      </c>
      <c r="Z12" s="34"/>
      <c r="AA12" s="33">
        <f t="shared" si="2"/>
        <v>56.75</v>
      </c>
      <c r="AB12" s="33"/>
      <c r="AC12" s="18"/>
    </row>
    <row r="13" s="1" customFormat="1" ht="21" customHeight="1" spans="1:29">
      <c r="A13" s="17"/>
      <c r="B13" s="18">
        <v>11</v>
      </c>
      <c r="C13" s="18" t="s">
        <v>132</v>
      </c>
      <c r="D13" s="19">
        <f t="shared" si="0"/>
        <v>23</v>
      </c>
      <c r="E13" s="20" t="s">
        <v>33</v>
      </c>
      <c r="F13" s="18">
        <v>15</v>
      </c>
      <c r="G13" s="18">
        <v>5</v>
      </c>
      <c r="H13" s="18">
        <v>5</v>
      </c>
      <c r="I13" s="18">
        <v>5</v>
      </c>
      <c r="J13" s="18">
        <v>5</v>
      </c>
      <c r="K13" s="18">
        <v>5</v>
      </c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33">
        <f t="shared" si="1"/>
        <v>40</v>
      </c>
      <c r="W13" s="34">
        <v>69</v>
      </c>
      <c r="X13" s="34">
        <v>75</v>
      </c>
      <c r="Y13" s="34">
        <v>76</v>
      </c>
      <c r="Z13" s="34"/>
      <c r="AA13" s="33">
        <f t="shared" si="2"/>
        <v>55</v>
      </c>
      <c r="AB13" s="33"/>
      <c r="AC13" s="18"/>
    </row>
    <row r="14" s="1" customFormat="1" ht="21" customHeight="1" spans="1:29">
      <c r="A14" s="17"/>
      <c r="B14" s="18">
        <v>12</v>
      </c>
      <c r="C14" s="18" t="s">
        <v>133</v>
      </c>
      <c r="D14" s="19">
        <f t="shared" si="0"/>
        <v>13.15</v>
      </c>
      <c r="E14" s="20" t="s">
        <v>38</v>
      </c>
      <c r="F14" s="18">
        <v>5</v>
      </c>
      <c r="G14" s="18">
        <v>5</v>
      </c>
      <c r="H14" s="18">
        <v>5</v>
      </c>
      <c r="I14" s="18">
        <v>5</v>
      </c>
      <c r="J14" s="18">
        <v>0</v>
      </c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33">
        <f t="shared" si="1"/>
        <v>20</v>
      </c>
      <c r="W14" s="34">
        <v>71</v>
      </c>
      <c r="X14" s="34">
        <v>72</v>
      </c>
      <c r="Y14" s="34">
        <v>0</v>
      </c>
      <c r="Z14" s="34"/>
      <c r="AA14" s="33">
        <f t="shared" si="2"/>
        <v>35.75</v>
      </c>
      <c r="AB14" s="33"/>
      <c r="AC14" s="18"/>
    </row>
    <row r="15" s="1" customFormat="1" ht="21" customHeight="1" spans="1:29">
      <c r="A15" s="17"/>
      <c r="B15" s="18">
        <v>13</v>
      </c>
      <c r="C15" s="18" t="s">
        <v>134</v>
      </c>
      <c r="D15" s="19">
        <f t="shared" si="0"/>
        <v>19.3</v>
      </c>
      <c r="E15" s="20" t="s">
        <v>38</v>
      </c>
      <c r="F15" s="18">
        <v>10</v>
      </c>
      <c r="G15" s="18">
        <v>5</v>
      </c>
      <c r="H15" s="18">
        <v>0</v>
      </c>
      <c r="I15" s="18">
        <v>5</v>
      </c>
      <c r="J15" s="18">
        <v>5</v>
      </c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33">
        <f t="shared" si="1"/>
        <v>25</v>
      </c>
      <c r="W15" s="34">
        <v>69</v>
      </c>
      <c r="X15" s="34">
        <v>82</v>
      </c>
      <c r="Y15" s="34">
        <v>85</v>
      </c>
      <c r="Z15" s="34"/>
      <c r="AA15" s="33">
        <f t="shared" si="2"/>
        <v>59</v>
      </c>
      <c r="AB15" s="33"/>
      <c r="AC15" s="18"/>
    </row>
    <row r="16" s="1" customFormat="1" ht="20.1" customHeight="1" spans="1:39">
      <c r="A16" s="22"/>
      <c r="B16" s="18">
        <v>14</v>
      </c>
      <c r="C16" s="18" t="s">
        <v>135</v>
      </c>
      <c r="D16" s="19">
        <f t="shared" si="0"/>
        <v>9</v>
      </c>
      <c r="E16" s="20" t="s">
        <v>43</v>
      </c>
      <c r="F16" s="18">
        <v>20</v>
      </c>
      <c r="G16" s="18">
        <v>5</v>
      </c>
      <c r="H16" s="18">
        <v>0</v>
      </c>
      <c r="I16" s="18">
        <v>5</v>
      </c>
      <c r="J16" s="18">
        <v>0</v>
      </c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33">
        <f t="shared" si="1"/>
        <v>30</v>
      </c>
      <c r="W16" s="18">
        <v>0</v>
      </c>
      <c r="X16" s="18">
        <v>0</v>
      </c>
      <c r="Y16" s="23">
        <v>0</v>
      </c>
      <c r="Z16" s="23"/>
      <c r="AA16" s="33">
        <f t="shared" si="2"/>
        <v>0</v>
      </c>
      <c r="AB16" s="33"/>
      <c r="AC16" s="23"/>
      <c r="AF16" s="41"/>
      <c r="AG16" s="41"/>
      <c r="AH16" s="41"/>
      <c r="AI16" s="41"/>
      <c r="AJ16" s="41"/>
      <c r="AK16" s="41"/>
      <c r="AL16" s="41"/>
      <c r="AM16" s="41"/>
    </row>
    <row r="17" s="1" customFormat="1" ht="20.1" customHeight="1" spans="1:39">
      <c r="A17" s="24"/>
      <c r="B17" s="18">
        <v>15</v>
      </c>
      <c r="C17" s="18" t="s">
        <v>136</v>
      </c>
      <c r="D17" s="19">
        <f t="shared" ref="D17:D24" si="3">V17*0.3+AA17*0.2+AB17*0.5</f>
        <v>15.65</v>
      </c>
      <c r="E17" s="20" t="s">
        <v>43</v>
      </c>
      <c r="F17" s="18">
        <v>20</v>
      </c>
      <c r="G17" s="18">
        <v>5</v>
      </c>
      <c r="H17" s="18">
        <v>0</v>
      </c>
      <c r="I17" s="18">
        <v>5</v>
      </c>
      <c r="J17" s="18">
        <v>0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33">
        <f t="shared" si="1"/>
        <v>30</v>
      </c>
      <c r="W17" s="18">
        <v>56</v>
      </c>
      <c r="X17" s="18">
        <v>77</v>
      </c>
      <c r="Y17" s="23">
        <v>0</v>
      </c>
      <c r="Z17" s="23"/>
      <c r="AA17" s="33">
        <f t="shared" si="2"/>
        <v>33.25</v>
      </c>
      <c r="AB17" s="33"/>
      <c r="AC17" s="23"/>
      <c r="AE17" s="41"/>
      <c r="AG17" s="41"/>
      <c r="AH17" s="41"/>
      <c r="AI17" s="41"/>
      <c r="AJ17" s="41"/>
      <c r="AK17" s="41"/>
      <c r="AL17" s="41"/>
      <c r="AM17" s="41"/>
    </row>
    <row r="18" s="1" customFormat="1" ht="20.1" customHeight="1" spans="1:39">
      <c r="A18" s="22"/>
      <c r="B18" s="18">
        <v>16</v>
      </c>
      <c r="C18" s="25" t="s">
        <v>137</v>
      </c>
      <c r="D18" s="19">
        <f t="shared" si="3"/>
        <v>22.35</v>
      </c>
      <c r="E18" s="20" t="s">
        <v>33</v>
      </c>
      <c r="F18" s="18">
        <v>25</v>
      </c>
      <c r="G18" s="18">
        <v>5</v>
      </c>
      <c r="H18" s="18">
        <v>5</v>
      </c>
      <c r="I18" s="18">
        <v>5</v>
      </c>
      <c r="J18" s="18">
        <v>5</v>
      </c>
      <c r="K18" s="18">
        <v>5</v>
      </c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33">
        <f t="shared" si="1"/>
        <v>50</v>
      </c>
      <c r="W18" s="18">
        <v>80</v>
      </c>
      <c r="X18" s="18">
        <v>0</v>
      </c>
      <c r="Y18" s="23">
        <v>67</v>
      </c>
      <c r="Z18" s="23"/>
      <c r="AA18" s="33">
        <f t="shared" si="2"/>
        <v>36.75</v>
      </c>
      <c r="AB18" s="33"/>
      <c r="AC18" s="23"/>
      <c r="AF18" s="41"/>
      <c r="AG18" s="41"/>
      <c r="AH18" s="41"/>
      <c r="AI18" s="41"/>
      <c r="AJ18" s="41"/>
      <c r="AK18" s="41"/>
      <c r="AL18" s="41"/>
      <c r="AM18" s="41"/>
    </row>
    <row r="19" s="1" customFormat="1" ht="20.1" customHeight="1" spans="1:39">
      <c r="A19" s="22"/>
      <c r="B19" s="18">
        <v>17</v>
      </c>
      <c r="C19" s="25" t="s">
        <v>138</v>
      </c>
      <c r="D19" s="19">
        <f t="shared" si="3"/>
        <v>27.25</v>
      </c>
      <c r="E19" s="20" t="s">
        <v>33</v>
      </c>
      <c r="F19" s="18">
        <v>25</v>
      </c>
      <c r="G19" s="18">
        <v>5</v>
      </c>
      <c r="H19" s="18">
        <v>5</v>
      </c>
      <c r="I19" s="18">
        <v>5</v>
      </c>
      <c r="J19" s="18">
        <v>5</v>
      </c>
      <c r="K19" s="18">
        <v>5</v>
      </c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33">
        <f t="shared" si="1"/>
        <v>50</v>
      </c>
      <c r="W19" s="18">
        <v>78</v>
      </c>
      <c r="X19" s="18">
        <v>86</v>
      </c>
      <c r="Y19" s="23">
        <v>81</v>
      </c>
      <c r="Z19" s="23"/>
      <c r="AA19" s="33">
        <f t="shared" si="2"/>
        <v>61.25</v>
      </c>
      <c r="AB19" s="33"/>
      <c r="AC19" s="23"/>
      <c r="AF19" s="41"/>
      <c r="AG19" s="41"/>
      <c r="AH19" s="41"/>
      <c r="AI19" s="41"/>
      <c r="AJ19" s="41"/>
      <c r="AK19" s="41"/>
      <c r="AL19" s="41"/>
      <c r="AM19" s="41"/>
    </row>
    <row r="20" s="1" customFormat="1" ht="20.1" customHeight="1" spans="1:39">
      <c r="A20" s="22"/>
      <c r="B20" s="18">
        <v>18</v>
      </c>
      <c r="C20" s="25" t="s">
        <v>139</v>
      </c>
      <c r="D20" s="19">
        <f t="shared" si="3"/>
        <v>21.25</v>
      </c>
      <c r="E20" s="20" t="s">
        <v>33</v>
      </c>
      <c r="F20" s="18">
        <v>25</v>
      </c>
      <c r="G20" s="18">
        <v>5</v>
      </c>
      <c r="H20" s="18">
        <v>5</v>
      </c>
      <c r="I20" s="18">
        <v>5</v>
      </c>
      <c r="J20" s="18">
        <v>5</v>
      </c>
      <c r="K20" s="18">
        <v>5</v>
      </c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33">
        <f t="shared" si="1"/>
        <v>50</v>
      </c>
      <c r="W20" s="18">
        <v>57</v>
      </c>
      <c r="X20" s="18">
        <v>68</v>
      </c>
      <c r="Y20" s="23">
        <v>0</v>
      </c>
      <c r="Z20" s="23"/>
      <c r="AA20" s="33">
        <f t="shared" si="2"/>
        <v>31.25</v>
      </c>
      <c r="AB20" s="33"/>
      <c r="AC20" s="23"/>
      <c r="AF20" s="41"/>
      <c r="AG20" s="41"/>
      <c r="AH20" s="41"/>
      <c r="AI20" s="41"/>
      <c r="AJ20" s="41"/>
      <c r="AK20" s="41"/>
      <c r="AL20" s="41"/>
      <c r="AM20" s="41"/>
    </row>
    <row r="21" s="1" customFormat="1" ht="20.1" customHeight="1" spans="1:39">
      <c r="A21" s="22"/>
      <c r="B21" s="18">
        <v>19</v>
      </c>
      <c r="C21" s="25" t="s">
        <v>140</v>
      </c>
      <c r="D21" s="19">
        <f t="shared" si="3"/>
        <v>17.5</v>
      </c>
      <c r="E21" s="20" t="s">
        <v>38</v>
      </c>
      <c r="F21" s="18">
        <v>25</v>
      </c>
      <c r="G21" s="18">
        <v>5</v>
      </c>
      <c r="H21" s="18">
        <v>5</v>
      </c>
      <c r="I21" s="18">
        <v>5</v>
      </c>
      <c r="J21" s="18">
        <v>5</v>
      </c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33">
        <f t="shared" si="1"/>
        <v>45</v>
      </c>
      <c r="W21" s="18">
        <v>0</v>
      </c>
      <c r="X21" s="18">
        <v>0</v>
      </c>
      <c r="Y21" s="23">
        <v>80</v>
      </c>
      <c r="Z21" s="23"/>
      <c r="AA21" s="33">
        <f t="shared" si="2"/>
        <v>20</v>
      </c>
      <c r="AB21" s="33"/>
      <c r="AC21" s="23"/>
      <c r="AF21" s="41"/>
      <c r="AG21" s="41"/>
      <c r="AH21" s="41"/>
      <c r="AI21" s="41"/>
      <c r="AJ21" s="41"/>
      <c r="AK21" s="41"/>
      <c r="AL21" s="41"/>
      <c r="AM21" s="41"/>
    </row>
    <row r="22" s="1" customFormat="1" ht="20.1" customHeight="1" spans="1:39">
      <c r="A22" s="22"/>
      <c r="B22" s="18">
        <v>20</v>
      </c>
      <c r="C22" s="25" t="s">
        <v>141</v>
      </c>
      <c r="D22" s="19">
        <f t="shared" si="3"/>
        <v>25.95</v>
      </c>
      <c r="E22" s="20" t="s">
        <v>33</v>
      </c>
      <c r="F22" s="18">
        <v>25</v>
      </c>
      <c r="G22" s="18">
        <v>5</v>
      </c>
      <c r="H22" s="18">
        <v>5</v>
      </c>
      <c r="I22" s="18">
        <v>5</v>
      </c>
      <c r="J22" s="18">
        <v>5</v>
      </c>
      <c r="K22" s="18">
        <v>5</v>
      </c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33">
        <f t="shared" si="1"/>
        <v>50</v>
      </c>
      <c r="W22" s="18">
        <v>61</v>
      </c>
      <c r="X22" s="18">
        <v>78</v>
      </c>
      <c r="Y22" s="23">
        <v>80</v>
      </c>
      <c r="Z22" s="23"/>
      <c r="AA22" s="33">
        <f t="shared" si="2"/>
        <v>54.75</v>
      </c>
      <c r="AB22" s="33"/>
      <c r="AC22" s="23"/>
      <c r="AF22" s="41"/>
      <c r="AG22" s="41"/>
      <c r="AH22" s="41"/>
      <c r="AI22" s="41"/>
      <c r="AJ22" s="41"/>
      <c r="AK22" s="41"/>
      <c r="AL22" s="41"/>
      <c r="AM22" s="41"/>
    </row>
    <row r="23" s="1" customFormat="1" ht="20.1" customHeight="1" spans="1:39">
      <c r="A23" s="22"/>
      <c r="B23" s="18">
        <v>21</v>
      </c>
      <c r="C23" s="25" t="s">
        <v>142</v>
      </c>
      <c r="D23" s="19">
        <f t="shared" si="3"/>
        <v>15.7</v>
      </c>
      <c r="E23" s="20" t="s">
        <v>33</v>
      </c>
      <c r="F23" s="18">
        <v>20</v>
      </c>
      <c r="G23" s="18">
        <v>5</v>
      </c>
      <c r="H23" s="18">
        <v>5</v>
      </c>
      <c r="I23" s="18">
        <v>5</v>
      </c>
      <c r="J23" s="18">
        <v>5</v>
      </c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33">
        <f t="shared" si="1"/>
        <v>40</v>
      </c>
      <c r="W23" s="18">
        <v>0</v>
      </c>
      <c r="X23" s="18">
        <v>74</v>
      </c>
      <c r="Y23" s="23">
        <v>0</v>
      </c>
      <c r="Z23" s="23"/>
      <c r="AA23" s="33">
        <f t="shared" si="2"/>
        <v>18.5</v>
      </c>
      <c r="AB23" s="33"/>
      <c r="AC23" s="23"/>
      <c r="AF23" s="41"/>
      <c r="AG23" s="41"/>
      <c r="AH23" s="41"/>
      <c r="AI23" s="41"/>
      <c r="AJ23" s="41"/>
      <c r="AK23" s="41"/>
      <c r="AL23" s="41"/>
      <c r="AM23" s="41"/>
    </row>
    <row r="24" s="1" customFormat="1" ht="20.1" customHeight="1" spans="1:39">
      <c r="A24" s="22"/>
      <c r="B24" s="18">
        <v>22</v>
      </c>
      <c r="C24" s="25" t="s">
        <v>143</v>
      </c>
      <c r="D24" s="19">
        <f t="shared" si="3"/>
        <v>22.25</v>
      </c>
      <c r="E24" s="20" t="s">
        <v>43</v>
      </c>
      <c r="F24" s="18">
        <v>20</v>
      </c>
      <c r="G24" s="18">
        <v>5</v>
      </c>
      <c r="H24" s="18">
        <v>5</v>
      </c>
      <c r="I24" s="18">
        <v>5</v>
      </c>
      <c r="J24" s="18">
        <v>5</v>
      </c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33">
        <f t="shared" si="1"/>
        <v>40</v>
      </c>
      <c r="W24" s="18">
        <v>44</v>
      </c>
      <c r="X24" s="18">
        <v>73</v>
      </c>
      <c r="Y24" s="23">
        <v>88</v>
      </c>
      <c r="Z24" s="23"/>
      <c r="AA24" s="33">
        <f t="shared" si="2"/>
        <v>51.25</v>
      </c>
      <c r="AB24" s="33"/>
      <c r="AC24" s="23"/>
      <c r="AF24" s="41"/>
      <c r="AG24" s="41"/>
      <c r="AH24" s="41"/>
      <c r="AI24" s="41"/>
      <c r="AJ24" s="41"/>
      <c r="AK24" s="41"/>
      <c r="AL24" s="41"/>
      <c r="AM24" s="41"/>
    </row>
    <row r="26" spans="3:3">
      <c r="C26" s="26" t="s">
        <v>97</v>
      </c>
    </row>
    <row r="27" ht="23.1" customHeight="1" spans="3:45">
      <c r="C27" s="27" t="s">
        <v>98</v>
      </c>
      <c r="D27" s="27"/>
      <c r="E27" s="27"/>
      <c r="F27" s="28"/>
      <c r="G27" s="28"/>
      <c r="H27" s="28"/>
      <c r="I27" s="28"/>
      <c r="J27" s="28"/>
      <c r="K27" s="28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</row>
    <row r="28" ht="24.95" customHeight="1" spans="3:45">
      <c r="C28" s="29" t="s">
        <v>99</v>
      </c>
      <c r="D28" s="29"/>
      <c r="E28" s="29"/>
      <c r="F28" s="29"/>
      <c r="G28" s="29"/>
      <c r="H28" s="29"/>
      <c r="I28" s="29"/>
      <c r="J28" s="29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</row>
  </sheetData>
  <sortState ref="C3:C19">
    <sortCondition ref="C3"/>
  </sortState>
  <mergeCells count="5">
    <mergeCell ref="F1:V1"/>
    <mergeCell ref="W1:AA1"/>
    <mergeCell ref="C27:E27"/>
    <mergeCell ref="L27:AS27"/>
    <mergeCell ref="C28:G2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水电25514</vt:lpstr>
      <vt:lpstr>计算机23306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2006-09-16T00:00:00Z</dcterms:created>
  <dcterms:modified xsi:type="dcterms:W3CDTF">2025-11-21T02:21:08Z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5923DAB1A0F24B1B937FB925AFBF1D6C_12</vt:lpwstr>
  </property>
  <property fmtid="{D5CDD505-2E9C-101B-9397-08002B2CF9AE}" pid="4" name="WorkbookGuid">
    <vt:lpwstr>4f46dbbd-0efc-47d7-a43d-dc85945db97e</vt:lpwstr>
  </property>
</Properties>
</file>